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айсы 2017\Дымоход акция\серия PROF, PROF PLUS\Прайсы на отправку\Правильные 05.09.19\"/>
    </mc:Choice>
  </mc:AlternateContent>
  <bookViews>
    <workbookView xWindow="0" yWindow="0" windowWidth="17670" windowHeight="12240"/>
  </bookViews>
  <sheets>
    <sheet name="Бел.рубль" sheetId="3" r:id="rId1"/>
    <sheet name="Доллары" sheetId="1" r:id="rId2"/>
    <sheet name="Лист1" sheetId="4" r:id="rId3"/>
    <sheet name="Лист2" sheetId="2" state="hidden" r:id="rId4"/>
  </sheets>
  <calcPr calcId="152511"/>
</workbook>
</file>

<file path=xl/calcChain.xml><?xml version="1.0" encoding="utf-8"?>
<calcChain xmlns="http://schemas.openxmlformats.org/spreadsheetml/2006/main">
  <c r="W36" i="4" l="1"/>
  <c r="W37" i="4"/>
  <c r="W38" i="4"/>
  <c r="W39" i="4"/>
  <c r="W40" i="4"/>
  <c r="W41" i="4"/>
  <c r="W42" i="4"/>
  <c r="W43" i="4"/>
  <c r="W44" i="4"/>
  <c r="W45" i="4"/>
  <c r="W46" i="4"/>
  <c r="W47" i="4"/>
  <c r="W48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35" i="4"/>
  <c r="O35" i="4"/>
  <c r="P35" i="4"/>
  <c r="Q35" i="4"/>
  <c r="R35" i="4"/>
  <c r="S35" i="4"/>
  <c r="T35" i="4"/>
  <c r="U35" i="4"/>
  <c r="V35" i="4"/>
  <c r="W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35" i="4"/>
  <c r="N19" i="4"/>
  <c r="N20" i="4"/>
  <c r="N21" i="4"/>
  <c r="N22" i="4"/>
  <c r="N23" i="4"/>
  <c r="N24" i="4"/>
  <c r="N25" i="4"/>
  <c r="N26" i="4"/>
  <c r="N27" i="4"/>
  <c r="N28" i="4"/>
  <c r="N29" i="4"/>
  <c r="N18" i="4"/>
  <c r="D63" i="3" l="1"/>
  <c r="D64" i="3"/>
  <c r="D65" i="3"/>
  <c r="D67" i="3"/>
  <c r="D68" i="3"/>
  <c r="D69" i="3"/>
  <c r="D71" i="3"/>
  <c r="D72" i="3"/>
  <c r="D74" i="3"/>
  <c r="D75" i="3"/>
  <c r="D76" i="3"/>
  <c r="D77" i="3"/>
  <c r="D62" i="3"/>
  <c r="E58" i="3"/>
  <c r="N53" i="3"/>
  <c r="N54" i="3"/>
  <c r="N55" i="3"/>
  <c r="N56" i="3"/>
  <c r="M53" i="3"/>
  <c r="M54" i="3"/>
  <c r="M55" i="3"/>
  <c r="M56" i="3"/>
  <c r="L53" i="3"/>
  <c r="L54" i="3"/>
  <c r="L55" i="3"/>
  <c r="L56" i="3"/>
  <c r="K53" i="3"/>
  <c r="K54" i="3"/>
  <c r="K55" i="3"/>
  <c r="K56" i="3"/>
  <c r="J53" i="3"/>
  <c r="J54" i="3"/>
  <c r="J55" i="3"/>
  <c r="J56" i="3"/>
  <c r="I53" i="3"/>
  <c r="I54" i="3"/>
  <c r="I55" i="3"/>
  <c r="I56" i="3"/>
  <c r="H53" i="3"/>
  <c r="H54" i="3"/>
  <c r="H55" i="3"/>
  <c r="H56" i="3"/>
  <c r="G53" i="3"/>
  <c r="G54" i="3"/>
  <c r="G55" i="3"/>
  <c r="G56" i="3"/>
  <c r="F53" i="3"/>
  <c r="F54" i="3"/>
  <c r="F55" i="3"/>
  <c r="F56" i="3"/>
  <c r="E53" i="3"/>
  <c r="E54" i="3"/>
  <c r="E55" i="3"/>
  <c r="E56" i="3"/>
  <c r="E52" i="3"/>
  <c r="F52" i="3"/>
  <c r="G52" i="3"/>
  <c r="H52" i="3"/>
  <c r="I52" i="3"/>
  <c r="J52" i="3"/>
  <c r="K52" i="3"/>
  <c r="L52" i="3"/>
  <c r="M52" i="3"/>
  <c r="N52" i="3"/>
  <c r="D53" i="3"/>
  <c r="D54" i="3"/>
  <c r="D55" i="3"/>
  <c r="D56" i="3"/>
  <c r="D57" i="3"/>
  <c r="D52" i="3"/>
  <c r="N49" i="3"/>
  <c r="N50" i="3"/>
  <c r="M49" i="3"/>
  <c r="M50" i="3"/>
  <c r="L49" i="3"/>
  <c r="L50" i="3"/>
  <c r="K49" i="3"/>
  <c r="K50" i="3"/>
  <c r="J49" i="3"/>
  <c r="J50" i="3"/>
  <c r="I49" i="3"/>
  <c r="I50" i="3"/>
  <c r="H49" i="3"/>
  <c r="H50" i="3"/>
  <c r="G49" i="3"/>
  <c r="G50" i="3"/>
  <c r="F49" i="3"/>
  <c r="F50" i="3"/>
  <c r="E49" i="3"/>
  <c r="E50" i="3"/>
  <c r="G48" i="3"/>
  <c r="H48" i="3"/>
  <c r="I48" i="3"/>
  <c r="J48" i="3"/>
  <c r="K48" i="3"/>
  <c r="L48" i="3"/>
  <c r="M48" i="3"/>
  <c r="N48" i="3"/>
  <c r="F48" i="3"/>
  <c r="E48" i="3"/>
  <c r="D49" i="3"/>
  <c r="D50" i="3"/>
  <c r="D48" i="3"/>
  <c r="N29" i="3" l="1"/>
  <c r="N30" i="3"/>
  <c r="N31" i="3"/>
  <c r="N32" i="3"/>
  <c r="N33" i="3"/>
  <c r="N34" i="3"/>
  <c r="N35" i="3"/>
  <c r="N36" i="3"/>
  <c r="N37" i="3"/>
  <c r="N38" i="3"/>
  <c r="N39" i="3"/>
  <c r="N40" i="3"/>
  <c r="N41" i="3"/>
  <c r="N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2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8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</calcChain>
</file>

<file path=xl/sharedStrings.xml><?xml version="1.0" encoding="utf-8"?>
<sst xmlns="http://schemas.openxmlformats.org/spreadsheetml/2006/main" count="170" uniqueCount="60">
  <si>
    <t>Толщина утеплителя</t>
  </si>
  <si>
    <t xml:space="preserve">Труба L=1000мм  утепленная </t>
  </si>
  <si>
    <t xml:space="preserve">Труба  L=500мм  утепленная </t>
  </si>
  <si>
    <t xml:space="preserve">Труба L=250мм  утепленная </t>
  </si>
  <si>
    <t>Тройник 45° утепленный</t>
  </si>
  <si>
    <t>Тройник 87° утепленный</t>
  </si>
  <si>
    <t xml:space="preserve">Отвод 87° утепленный </t>
  </si>
  <si>
    <t xml:space="preserve">Отвод 45° утепленный </t>
  </si>
  <si>
    <t>Насадка нижняя утепленная</t>
  </si>
  <si>
    <t>Коническое окончание утепленное</t>
  </si>
  <si>
    <t>Конденсатоотводчик низ утепленный</t>
  </si>
  <si>
    <t>Площадка монтажная сквозная утепленная</t>
  </si>
  <si>
    <t>Серия DB PRO AISI 430 0,8/430 0,5</t>
  </si>
  <si>
    <t>Хомут стеновой</t>
  </si>
  <si>
    <t>Хомут под растяжки</t>
  </si>
  <si>
    <t>Хомут обжимной</t>
  </si>
  <si>
    <t>Зонт AISI 430/0,5</t>
  </si>
  <si>
    <t>Дефлектор AISI 430/0,5</t>
  </si>
  <si>
    <t>Заслонка утепленная (шибер)</t>
  </si>
  <si>
    <t>Проход через кровлю 0° AISI 430/0,5</t>
  </si>
  <si>
    <t>Фартук AISI 430/0,5</t>
  </si>
  <si>
    <t>Переход через перекрытие (песочница) AISI 430/0,5</t>
  </si>
  <si>
    <t>Удлинитель стенового  хомута L50-250 AISI 430/1,0</t>
  </si>
  <si>
    <t>Удлинитель стенового  хомута L50-500 AISI 430/1,0</t>
  </si>
  <si>
    <t>Удлинитель стенового  хомута L50-750 AISI 430/1,0</t>
  </si>
  <si>
    <t>Удлинитель стенового  хомута L50-1000 AISI 430/1,0</t>
  </si>
  <si>
    <t>Площадка  монтажная плоская             500*500 AISI 430/0,5</t>
  </si>
  <si>
    <t>Площадка  монтажная плоская 1000*1000 AISI 430/0,5</t>
  </si>
  <si>
    <t>Площадка  монтажная отверстие 500*500 AISI 430/0,5</t>
  </si>
  <si>
    <t>Площадка  монтажная отверстие 1000*1000 AISI 430/0,5</t>
  </si>
  <si>
    <t>Проход через кровлю 20-45°             AISI 430/0,5</t>
  </si>
  <si>
    <t>Проход  через кровлю 5-20°              AISI 430/0,5</t>
  </si>
  <si>
    <t>Серия DB PRO AISI 430 1,0/430 0,5 + 5%</t>
  </si>
  <si>
    <t>Серия DB PRO AISI 430 1,0/430 0,5 + 7%</t>
  </si>
  <si>
    <t>ПРАЙС  С 10.06.19</t>
  </si>
  <si>
    <t>Серия DB PRO PLUS AISI 304 0,8/430 0,5</t>
  </si>
  <si>
    <t>Серия DB PRO/Серия DB PRO PLUS</t>
  </si>
  <si>
    <t>ЦЕНА В БЕЛОРУССКИХ РУБЛЯХ</t>
  </si>
  <si>
    <t>ЦЕНА В ДОЛЛАРАХ США</t>
  </si>
  <si>
    <t>Цены в долларах США</t>
  </si>
  <si>
    <t>Дополнительная комплектация</t>
  </si>
  <si>
    <t>Цены в белорусских рублях</t>
  </si>
  <si>
    <t>КУРС ДОЛЛАРА</t>
  </si>
  <si>
    <t>Кронштейны</t>
  </si>
  <si>
    <t>Серия DB PRO PLUS AISI 304 1,0/430 0,5 + 7%</t>
  </si>
  <si>
    <t>В случае заказа дымохода с внутренней сталью AISI430 толщиной 1 мм к стоимости элемента, указанной в прайс-листе выше необходимо добавить 7%.</t>
  </si>
  <si>
    <t>Кронштейн L=310 (для диаметра дымохода: 130мм-210мм), AISI430/1,5</t>
  </si>
  <si>
    <t>Кронштейн L=500 (для диаметра дымохода: 220мм-400мм), S235JR 4мм</t>
  </si>
  <si>
    <t>Кронштейн L=750 (для диаметра дымохода: 410мм-650мм), S235JR 4мм</t>
  </si>
  <si>
    <t>Кронштейн L=310, AISI430/1,5</t>
  </si>
  <si>
    <t>Кронштейн L=500, S235JR 4мм</t>
  </si>
  <si>
    <t>-</t>
  </si>
  <si>
    <t>Удлинитель кронштейна L=500 (максимальное удлинение до дымохода 250мм), S235JR 4мм</t>
  </si>
  <si>
    <t>Удлинители стеновых хомутов</t>
  </si>
  <si>
    <t>Удлинители кронштейнов</t>
  </si>
  <si>
    <t>Площадки монтажные</t>
  </si>
  <si>
    <t xml:space="preserve">Хомуты </t>
  </si>
  <si>
    <t>Хомуты</t>
  </si>
  <si>
    <t>Узлы прохода, декоративные и крепежные элементы</t>
  </si>
  <si>
    <t>В случае заказа дымохода с внутренней сталью AISI304 толщиной 1 мм к стоимости элемента, указанной в прайс-листе выше необходимо добавить 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</si>
</sst>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Arial"/>
      <family val="2"/>
      <charset val="204"/>
    </font>
    <font>
      <b/>
      <sz val="10"/>
      <color rgb="FFFFFF0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C6B2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1B4D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FFFF00"/>
      </right>
      <top style="medium">
        <color indexed="64"/>
      </top>
      <bottom/>
      <diagonal/>
    </border>
    <border>
      <left style="thin">
        <color rgb="FFFFFF00"/>
      </left>
      <right style="thin">
        <color rgb="FFFFFF00"/>
      </right>
      <top style="medium">
        <color indexed="64"/>
      </top>
      <bottom/>
      <diagonal/>
    </border>
    <border>
      <left style="thin">
        <color rgb="FFFFFF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FFF00"/>
      </right>
      <top style="medium">
        <color indexed="64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medium">
        <color indexed="64"/>
      </top>
      <bottom style="thin">
        <color rgb="FFFFFF00"/>
      </bottom>
      <diagonal/>
    </border>
    <border>
      <left style="thin">
        <color rgb="FFFFFF00"/>
      </left>
      <right style="medium">
        <color indexed="64"/>
      </right>
      <top style="medium">
        <color indexed="64"/>
      </top>
      <bottom style="thin">
        <color rgb="FFFFFF00"/>
      </bottom>
      <diagonal/>
    </border>
    <border>
      <left style="medium">
        <color indexed="64"/>
      </left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medium">
        <color indexed="64"/>
      </right>
      <top style="thin">
        <color rgb="FFFFFF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3" fontId="3" fillId="3" borderId="2" xfId="0" applyNumberFormat="1" applyFont="1" applyFill="1" applyBorder="1" applyAlignment="1">
      <alignment horizontal="center" shrinkToFit="1"/>
    </xf>
    <xf numFmtId="3" fontId="3" fillId="4" borderId="3" xfId="0" applyNumberFormat="1" applyFont="1" applyFill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5" fillId="2" borderId="0" xfId="0" applyFont="1" applyFill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 shrinkToFit="1"/>
    </xf>
    <xf numFmtId="3" fontId="4" fillId="3" borderId="2" xfId="0" applyNumberFormat="1" applyFont="1" applyFill="1" applyBorder="1" applyAlignment="1">
      <alignment horizontal="center" wrapText="1" shrinkToFit="1"/>
    </xf>
    <xf numFmtId="3" fontId="3" fillId="4" borderId="3" xfId="0" applyNumberFormat="1" applyFont="1" applyFill="1" applyBorder="1" applyAlignment="1">
      <alignment horizontal="center" wrapText="1" shrinkToFit="1"/>
    </xf>
    <xf numFmtId="0" fontId="2" fillId="0" borderId="4" xfId="0" applyFont="1" applyBorder="1" applyAlignment="1">
      <alignment wrapText="1" shrinkToFit="1"/>
    </xf>
    <xf numFmtId="1" fontId="2" fillId="0" borderId="1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" fontId="2" fillId="0" borderId="0" xfId="0" applyNumberFormat="1" applyFont="1" applyFill="1" applyAlignment="1">
      <alignment horizontal="center" vertical="center" shrinkToFit="1"/>
    </xf>
    <xf numFmtId="4" fontId="2" fillId="0" borderId="0" xfId="0" applyNumberFormat="1" applyFont="1" applyFill="1" applyAlignment="1">
      <alignment horizontal="center" vertical="center" shrinkToFit="1"/>
    </xf>
    <xf numFmtId="3" fontId="3" fillId="3" borderId="2" xfId="0" applyNumberFormat="1" applyFont="1" applyFill="1" applyBorder="1" applyAlignment="1">
      <alignment horizontal="center" vertical="center" shrinkToFit="1"/>
    </xf>
    <xf numFmtId="3" fontId="3" fillId="4" borderId="3" xfId="0" applyNumberFormat="1" applyFont="1" applyFill="1" applyBorder="1" applyAlignment="1">
      <alignment horizontal="center" vertical="center" shrinkToFit="1"/>
    </xf>
    <xf numFmtId="4" fontId="2" fillId="0" borderId="4" xfId="0" applyNumberFormat="1" applyFont="1" applyFill="1" applyBorder="1" applyAlignment="1">
      <alignment horizontal="center" vertical="center" shrinkToFit="1"/>
    </xf>
    <xf numFmtId="4" fontId="2" fillId="0" borderId="4" xfId="0" applyNumberFormat="1" applyFont="1" applyBorder="1" applyAlignment="1">
      <alignment horizontal="center" vertical="center" shrinkToFit="1"/>
    </xf>
    <xf numFmtId="4" fontId="2" fillId="5" borderId="4" xfId="0" applyNumberFormat="1" applyFont="1" applyFill="1" applyBorder="1" applyAlignment="1">
      <alignment horizontal="center" vertical="center" shrinkToFit="1"/>
    </xf>
    <xf numFmtId="2" fontId="2" fillId="0" borderId="5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 wrapText="1"/>
    </xf>
    <xf numFmtId="3" fontId="3" fillId="4" borderId="7" xfId="0" applyNumberFormat="1" applyFont="1" applyFill="1" applyBorder="1" applyAlignment="1">
      <alignment horizontal="center" wrapText="1" shrinkToFit="1"/>
    </xf>
    <xf numFmtId="3" fontId="3" fillId="4" borderId="8" xfId="0" applyNumberFormat="1" applyFont="1" applyFill="1" applyBorder="1" applyAlignment="1">
      <alignment horizontal="center" wrapText="1" shrinkToFit="1"/>
    </xf>
    <xf numFmtId="3" fontId="3" fillId="4" borderId="8" xfId="0" applyNumberFormat="1" applyFont="1" applyFill="1" applyBorder="1" applyAlignment="1">
      <alignment horizontal="center" vertical="center" shrinkToFit="1"/>
    </xf>
    <xf numFmtId="3" fontId="3" fillId="4" borderId="9" xfId="0" applyNumberFormat="1" applyFont="1" applyFill="1" applyBorder="1" applyAlignment="1">
      <alignment horizontal="center" vertical="center" shrinkToFit="1"/>
    </xf>
    <xf numFmtId="3" fontId="3" fillId="3" borderId="17" xfId="0" applyNumberFormat="1" applyFont="1" applyFill="1" applyBorder="1" applyAlignment="1">
      <alignment horizontal="center" shrinkToFit="1"/>
    </xf>
    <xf numFmtId="3" fontId="4" fillId="3" borderId="18" xfId="0" applyNumberFormat="1" applyFont="1" applyFill="1" applyBorder="1" applyAlignment="1">
      <alignment horizontal="center" wrapText="1" shrinkToFit="1"/>
    </xf>
    <xf numFmtId="3" fontId="3" fillId="3" borderId="18" xfId="0" applyNumberFormat="1" applyFont="1" applyFill="1" applyBorder="1" applyAlignment="1">
      <alignment horizontal="center" vertical="center" shrinkToFit="1"/>
    </xf>
    <xf numFmtId="3" fontId="3" fillId="3" borderId="19" xfId="0" applyNumberFormat="1" applyFont="1" applyFill="1" applyBorder="1" applyAlignment="1">
      <alignment horizontal="center" vertical="center" shrinkToFit="1"/>
    </xf>
    <xf numFmtId="3" fontId="3" fillId="4" borderId="20" xfId="0" applyNumberFormat="1" applyFont="1" applyFill="1" applyBorder="1" applyAlignment="1">
      <alignment horizontal="center" shrinkToFit="1"/>
    </xf>
    <xf numFmtId="3" fontId="3" fillId="4" borderId="21" xfId="0" applyNumberFormat="1" applyFont="1" applyFill="1" applyBorder="1" applyAlignment="1">
      <alignment horizontal="center" vertical="center" shrinkToFit="1"/>
    </xf>
    <xf numFmtId="4" fontId="2" fillId="5" borderId="15" xfId="0" applyNumberFormat="1" applyFont="1" applyFill="1" applyBorder="1" applyAlignment="1">
      <alignment horizontal="center" vertical="center" shrinkToFit="1"/>
    </xf>
    <xf numFmtId="2" fontId="11" fillId="6" borderId="25" xfId="0" applyNumberFormat="1" applyFont="1" applyFill="1" applyBorder="1" applyAlignment="1">
      <alignment horizontal="center" vertical="center"/>
    </xf>
    <xf numFmtId="0" fontId="0" fillId="7" borderId="0" xfId="0" applyFill="1"/>
    <xf numFmtId="0" fontId="2" fillId="7" borderId="0" xfId="0" applyFont="1" applyFill="1"/>
    <xf numFmtId="0" fontId="2" fillId="7" borderId="0" xfId="0" applyFont="1" applyFill="1" applyAlignment="1">
      <alignment horizontal="center" vertical="center"/>
    </xf>
    <xf numFmtId="1" fontId="2" fillId="7" borderId="0" xfId="0" applyNumberFormat="1" applyFont="1" applyFill="1" applyBorder="1" applyAlignment="1">
      <alignment horizontal="center" vertical="center" shrinkToFit="1"/>
    </xf>
    <xf numFmtId="164" fontId="2" fillId="7" borderId="0" xfId="0" applyNumberFormat="1" applyFont="1" applyFill="1" applyBorder="1" applyAlignment="1">
      <alignment horizontal="center" vertical="center" shrinkToFit="1"/>
    </xf>
    <xf numFmtId="1" fontId="2" fillId="7" borderId="0" xfId="0" applyNumberFormat="1" applyFont="1" applyFill="1" applyAlignment="1">
      <alignment horizontal="center" vertical="center" shrinkToFit="1"/>
    </xf>
    <xf numFmtId="4" fontId="2" fillId="7" borderId="0" xfId="0" applyNumberFormat="1" applyFont="1" applyFill="1" applyAlignment="1">
      <alignment horizontal="center" vertical="center" shrinkToFit="1"/>
    </xf>
    <xf numFmtId="3" fontId="9" fillId="7" borderId="10" xfId="0" applyNumberFormat="1" applyFont="1" applyFill="1" applyBorder="1" applyAlignment="1">
      <alignment shrinkToFit="1"/>
    </xf>
    <xf numFmtId="3" fontId="3" fillId="7" borderId="6" xfId="0" applyNumberFormat="1" applyFont="1" applyFill="1" applyBorder="1" applyAlignment="1">
      <alignment shrinkToFit="1"/>
    </xf>
    <xf numFmtId="0" fontId="2" fillId="7" borderId="0" xfId="0" applyFont="1" applyFill="1" applyBorder="1" applyAlignment="1">
      <alignment shrinkToFit="1"/>
    </xf>
    <xf numFmtId="2" fontId="2" fillId="7" borderId="0" xfId="0" applyNumberFormat="1" applyFont="1" applyFill="1" applyBorder="1" applyAlignment="1">
      <alignment horizontal="center" vertical="center" wrapText="1"/>
    </xf>
    <xf numFmtId="2" fontId="2" fillId="7" borderId="0" xfId="0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/>
    </xf>
    <xf numFmtId="0" fontId="2" fillId="7" borderId="0" xfId="0" applyFont="1" applyFill="1" applyAlignment="1">
      <alignment wrapText="1"/>
    </xf>
    <xf numFmtId="0" fontId="0" fillId="8" borderId="0" xfId="0" applyFill="1"/>
    <xf numFmtId="0" fontId="2" fillId="8" borderId="0" xfId="0" applyFont="1" applyFill="1"/>
    <xf numFmtId="0" fontId="2" fillId="8" borderId="0" xfId="0" applyFont="1" applyFill="1" applyAlignment="1">
      <alignment horizontal="center" vertical="center"/>
    </xf>
    <xf numFmtId="1" fontId="2" fillId="8" borderId="0" xfId="0" applyNumberFormat="1" applyFont="1" applyFill="1" applyBorder="1" applyAlignment="1">
      <alignment horizontal="center" vertical="center" shrinkToFit="1"/>
    </xf>
    <xf numFmtId="164" fontId="2" fillId="8" borderId="0" xfId="0" applyNumberFormat="1" applyFont="1" applyFill="1" applyBorder="1" applyAlignment="1">
      <alignment horizontal="center" vertical="center" shrinkToFit="1"/>
    </xf>
    <xf numFmtId="1" fontId="2" fillId="8" borderId="0" xfId="0" applyNumberFormat="1" applyFont="1" applyFill="1" applyAlignment="1">
      <alignment horizontal="center" vertical="center" shrinkToFit="1"/>
    </xf>
    <xf numFmtId="4" fontId="2" fillId="8" borderId="0" xfId="0" applyNumberFormat="1" applyFont="1" applyFill="1" applyAlignment="1">
      <alignment horizontal="center" vertical="center" shrinkToFit="1"/>
    </xf>
    <xf numFmtId="3" fontId="9" fillId="8" borderId="10" xfId="0" applyNumberFormat="1" applyFont="1" applyFill="1" applyBorder="1" applyAlignment="1">
      <alignment shrinkToFit="1"/>
    </xf>
    <xf numFmtId="3" fontId="3" fillId="8" borderId="6" xfId="0" applyNumberFormat="1" applyFont="1" applyFill="1" applyBorder="1" applyAlignment="1">
      <alignment shrinkToFit="1"/>
    </xf>
    <xf numFmtId="0" fontId="2" fillId="8" borderId="0" xfId="0" applyFont="1" applyFill="1" applyBorder="1" applyAlignment="1">
      <alignment shrinkToFit="1"/>
    </xf>
    <xf numFmtId="2" fontId="2" fillId="8" borderId="0" xfId="0" applyNumberFormat="1" applyFont="1" applyFill="1" applyBorder="1" applyAlignment="1">
      <alignment horizontal="center" vertical="center" wrapText="1"/>
    </xf>
    <xf numFmtId="2" fontId="2" fillId="8" borderId="0" xfId="0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vertical="center" wrapText="1"/>
    </xf>
    <xf numFmtId="0" fontId="2" fillId="8" borderId="0" xfId="0" applyFont="1" applyFill="1" applyAlignment="1">
      <alignment wrapText="1"/>
    </xf>
    <xf numFmtId="0" fontId="2" fillId="5" borderId="12" xfId="0" applyFont="1" applyFill="1" applyBorder="1" applyAlignment="1">
      <alignment shrinkToFit="1"/>
    </xf>
    <xf numFmtId="0" fontId="2" fillId="5" borderId="4" xfId="0" applyFont="1" applyFill="1" applyBorder="1" applyAlignment="1">
      <alignment wrapText="1" shrinkToFit="1"/>
    </xf>
    <xf numFmtId="4" fontId="2" fillId="5" borderId="13" xfId="0" applyNumberFormat="1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shrinkToFit="1"/>
    </xf>
    <xf numFmtId="0" fontId="2" fillId="5" borderId="15" xfId="0" applyFont="1" applyFill="1" applyBorder="1" applyAlignment="1">
      <alignment vertical="center" wrapText="1"/>
    </xf>
    <xf numFmtId="4" fontId="2" fillId="5" borderId="16" xfId="0" applyNumberFormat="1" applyFont="1" applyFill="1" applyBorder="1" applyAlignment="1">
      <alignment horizontal="center" vertical="center" shrinkToFit="1"/>
    </xf>
    <xf numFmtId="0" fontId="2" fillId="5" borderId="4" xfId="0" applyFont="1" applyFill="1" applyBorder="1" applyAlignment="1">
      <alignment vertical="center" wrapText="1"/>
    </xf>
    <xf numFmtId="2" fontId="2" fillId="5" borderId="4" xfId="0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/>
    </xf>
    <xf numFmtId="2" fontId="2" fillId="5" borderId="13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wrapText="1"/>
    </xf>
    <xf numFmtId="2" fontId="2" fillId="5" borderId="16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shrinkToFit="1"/>
    </xf>
    <xf numFmtId="0" fontId="2" fillId="5" borderId="27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/>
    </xf>
    <xf numFmtId="2" fontId="2" fillId="5" borderId="22" xfId="0" applyNumberFormat="1" applyFont="1" applyFill="1" applyBorder="1" applyAlignment="1">
      <alignment horizontal="center" vertical="center"/>
    </xf>
    <xf numFmtId="3" fontId="7" fillId="8" borderId="6" xfId="0" applyNumberFormat="1" applyFont="1" applyFill="1" applyBorder="1" applyAlignment="1">
      <alignment horizontal="center" shrinkToFit="1"/>
    </xf>
    <xf numFmtId="3" fontId="7" fillId="8" borderId="11" xfId="0" applyNumberFormat="1" applyFont="1" applyFill="1" applyBorder="1" applyAlignment="1">
      <alignment horizontal="center" shrinkToFit="1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/>
    </xf>
    <xf numFmtId="0" fontId="12" fillId="9" borderId="30" xfId="0" applyFont="1" applyFill="1" applyBorder="1" applyAlignment="1">
      <alignment horizontal="center"/>
    </xf>
    <xf numFmtId="0" fontId="12" fillId="9" borderId="31" xfId="0" applyFont="1" applyFill="1" applyBorder="1" applyAlignment="1">
      <alignment horizontal="center"/>
    </xf>
    <xf numFmtId="0" fontId="8" fillId="8" borderId="0" xfId="0" applyFont="1" applyFill="1" applyAlignment="1">
      <alignment horizontal="center" wrapText="1"/>
    </xf>
    <xf numFmtId="3" fontId="7" fillId="8" borderId="23" xfId="0" applyNumberFormat="1" applyFont="1" applyFill="1" applyBorder="1" applyAlignment="1">
      <alignment horizontal="center" shrinkToFit="1"/>
    </xf>
    <xf numFmtId="3" fontId="7" fillId="8" borderId="24" xfId="0" applyNumberFormat="1" applyFont="1" applyFill="1" applyBorder="1" applyAlignment="1">
      <alignment horizontal="center" shrinkToFit="1"/>
    </xf>
    <xf numFmtId="3" fontId="7" fillId="8" borderId="25" xfId="0" applyNumberFormat="1" applyFont="1" applyFill="1" applyBorder="1" applyAlignment="1">
      <alignment horizontal="center" shrinkToFit="1"/>
    </xf>
    <xf numFmtId="3" fontId="7" fillId="7" borderId="6" xfId="0" applyNumberFormat="1" applyFont="1" applyFill="1" applyBorder="1" applyAlignment="1">
      <alignment horizontal="center" shrinkToFit="1"/>
    </xf>
    <xf numFmtId="3" fontId="7" fillId="7" borderId="11" xfId="0" applyNumberFormat="1" applyFont="1" applyFill="1" applyBorder="1" applyAlignment="1">
      <alignment horizontal="center" shrinkToFit="1"/>
    </xf>
    <xf numFmtId="3" fontId="7" fillId="7" borderId="23" xfId="0" applyNumberFormat="1" applyFont="1" applyFill="1" applyBorder="1" applyAlignment="1">
      <alignment horizontal="center" shrinkToFit="1"/>
    </xf>
    <xf numFmtId="3" fontId="7" fillId="7" borderId="24" xfId="0" applyNumberFormat="1" applyFont="1" applyFill="1" applyBorder="1" applyAlignment="1">
      <alignment horizontal="center" shrinkToFit="1"/>
    </xf>
    <xf numFmtId="3" fontId="7" fillId="7" borderId="25" xfId="0" applyNumberFormat="1" applyFont="1" applyFill="1" applyBorder="1" applyAlignment="1">
      <alignment horizontal="center" shrinkToFit="1"/>
    </xf>
    <xf numFmtId="0" fontId="8" fillId="7" borderId="0" xfId="0" applyFont="1" applyFill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shrinkToFit="1"/>
    </xf>
    <xf numFmtId="0" fontId="2" fillId="5" borderId="32" xfId="0" applyFont="1" applyFill="1" applyBorder="1" applyAlignment="1">
      <alignment vertical="center" wrapText="1"/>
    </xf>
    <xf numFmtId="2" fontId="2" fillId="5" borderId="32" xfId="0" applyNumberFormat="1" applyFont="1" applyFill="1" applyBorder="1" applyAlignment="1">
      <alignment horizontal="center" vertical="center" wrapText="1"/>
    </xf>
    <xf numFmtId="2" fontId="2" fillId="5" borderId="32" xfId="0" applyNumberFormat="1" applyFont="1" applyFill="1" applyBorder="1" applyAlignment="1">
      <alignment horizontal="center" vertical="center"/>
    </xf>
    <xf numFmtId="2" fontId="2" fillId="5" borderId="33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shrinkToFit="1"/>
    </xf>
    <xf numFmtId="2" fontId="2" fillId="5" borderId="15" xfId="0" applyNumberFormat="1" applyFont="1" applyFill="1" applyBorder="1" applyAlignment="1">
      <alignment horizontal="left" vertical="center" wrapText="1"/>
    </xf>
    <xf numFmtId="2" fontId="2" fillId="5" borderId="16" xfId="0" applyNumberFormat="1" applyFont="1" applyFill="1" applyBorder="1" applyAlignment="1">
      <alignment horizontal="left" vertical="center" wrapText="1"/>
    </xf>
    <xf numFmtId="2" fontId="2" fillId="5" borderId="4" xfId="0" applyNumberFormat="1" applyFont="1" applyFill="1" applyBorder="1" applyAlignment="1">
      <alignment horizontal="center" vertical="center"/>
    </xf>
    <xf numFmtId="2" fontId="2" fillId="5" borderId="13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2" fontId="2" fillId="5" borderId="15" xfId="0" applyNumberFormat="1" applyFont="1" applyFill="1" applyBorder="1" applyAlignment="1">
      <alignment horizontal="center" vertical="center"/>
    </xf>
    <xf numFmtId="2" fontId="2" fillId="5" borderId="16" xfId="0" applyNumberFormat="1" applyFont="1" applyFill="1" applyBorder="1" applyAlignment="1">
      <alignment horizontal="center" vertical="center"/>
    </xf>
    <xf numFmtId="3" fontId="9" fillId="7" borderId="35" xfId="0" applyNumberFormat="1" applyFont="1" applyFill="1" applyBorder="1" applyAlignment="1">
      <alignment shrinkToFit="1"/>
    </xf>
    <xf numFmtId="3" fontId="3" fillId="7" borderId="0" xfId="0" applyNumberFormat="1" applyFont="1" applyFill="1" applyBorder="1" applyAlignment="1">
      <alignment shrinkToFit="1"/>
    </xf>
    <xf numFmtId="3" fontId="7" fillId="7" borderId="0" xfId="0" applyNumberFormat="1" applyFont="1" applyFill="1" applyBorder="1" applyAlignment="1">
      <alignment horizontal="center" shrinkToFit="1"/>
    </xf>
    <xf numFmtId="0" fontId="2" fillId="5" borderId="36" xfId="0" applyFont="1" applyFill="1" applyBorder="1" applyAlignment="1">
      <alignment shrinkToFit="1"/>
    </xf>
    <xf numFmtId="0" fontId="13" fillId="2" borderId="23" xfId="0" applyFont="1" applyFill="1" applyBorder="1" applyAlignment="1">
      <alignment vertical="center" shrinkToFit="1"/>
    </xf>
    <xf numFmtId="0" fontId="13" fillId="2" borderId="24" xfId="0" applyFont="1" applyFill="1" applyBorder="1" applyAlignment="1">
      <alignment vertical="center" wrapText="1" shrinkToFit="1"/>
    </xf>
    <xf numFmtId="4" fontId="13" fillId="2" borderId="24" xfId="0" applyNumberFormat="1" applyFont="1" applyFill="1" applyBorder="1" applyAlignment="1">
      <alignment horizontal="center" vertical="center" shrinkToFit="1"/>
    </xf>
    <xf numFmtId="4" fontId="13" fillId="2" borderId="25" xfId="0" applyNumberFormat="1" applyFont="1" applyFill="1" applyBorder="1" applyAlignment="1">
      <alignment horizontal="center" vertical="center" shrinkToFit="1"/>
    </xf>
    <xf numFmtId="0" fontId="13" fillId="2" borderId="23" xfId="0" applyFont="1" applyFill="1" applyBorder="1" applyAlignment="1">
      <alignment horizontal="left" vertical="center" shrinkToFit="1"/>
    </xf>
    <xf numFmtId="0" fontId="13" fillId="2" borderId="24" xfId="0" applyFont="1" applyFill="1" applyBorder="1" applyAlignment="1">
      <alignment horizontal="left" vertical="center" shrinkToFit="1"/>
    </xf>
    <xf numFmtId="0" fontId="13" fillId="2" borderId="25" xfId="0" applyFont="1" applyFill="1" applyBorder="1" applyAlignment="1">
      <alignment horizontal="left" vertical="center" shrinkToFit="1"/>
    </xf>
    <xf numFmtId="3" fontId="7" fillId="7" borderId="37" xfId="0" applyNumberFormat="1" applyFont="1" applyFill="1" applyBorder="1" applyAlignment="1">
      <alignment horizontal="center" shrinkToFit="1"/>
    </xf>
    <xf numFmtId="3" fontId="2" fillId="8" borderId="12" xfId="0" applyNumberFormat="1" applyFont="1" applyFill="1" applyBorder="1" applyAlignment="1">
      <alignment horizontal="left" shrinkToFit="1"/>
    </xf>
    <xf numFmtId="3" fontId="2" fillId="8" borderId="4" xfId="0" applyNumberFormat="1" applyFont="1" applyFill="1" applyBorder="1" applyAlignment="1">
      <alignment horizontal="left" shrinkToFit="1"/>
    </xf>
    <xf numFmtId="3" fontId="2" fillId="8" borderId="13" xfId="0" applyNumberFormat="1" applyFont="1" applyFill="1" applyBorder="1" applyAlignment="1">
      <alignment horizontal="left" shrinkToFit="1"/>
    </xf>
    <xf numFmtId="3" fontId="2" fillId="8" borderId="23" xfId="0" applyNumberFormat="1" applyFont="1" applyFill="1" applyBorder="1" applyAlignment="1">
      <alignment horizontal="left" shrinkToFit="1"/>
    </xf>
    <xf numFmtId="3" fontId="2" fillId="8" borderId="24" xfId="0" applyNumberFormat="1" applyFont="1" applyFill="1" applyBorder="1" applyAlignment="1">
      <alignment horizontal="left" shrinkToFit="1"/>
    </xf>
    <xf numFmtId="3" fontId="2" fillId="8" borderId="25" xfId="0" applyNumberFormat="1" applyFont="1" applyFill="1" applyBorder="1" applyAlignment="1">
      <alignment horizontal="left" shrinkToFit="1"/>
    </xf>
    <xf numFmtId="0" fontId="2" fillId="5" borderId="22" xfId="0" applyFont="1" applyFill="1" applyBorder="1" applyAlignment="1">
      <alignment horizontal="center" vertical="center"/>
    </xf>
    <xf numFmtId="3" fontId="9" fillId="8" borderId="35" xfId="0" applyNumberFormat="1" applyFont="1" applyFill="1" applyBorder="1" applyAlignment="1">
      <alignment shrinkToFit="1"/>
    </xf>
    <xf numFmtId="3" fontId="3" fillId="8" borderId="0" xfId="0" applyNumberFormat="1" applyFont="1" applyFill="1" applyBorder="1" applyAlignment="1">
      <alignment shrinkToFi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2" fontId="2" fillId="5" borderId="22" xfId="0" applyNumberFormat="1" applyFont="1" applyFill="1" applyBorder="1" applyAlignment="1">
      <alignment horizontal="center" vertical="center" wrapText="1"/>
    </xf>
    <xf numFmtId="2" fontId="2" fillId="5" borderId="13" xfId="0" applyNumberFormat="1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 shrinkToFit="1"/>
    </xf>
    <xf numFmtId="2" fontId="2" fillId="5" borderId="13" xfId="0" applyNumberFormat="1" applyFont="1" applyFill="1" applyBorder="1" applyAlignment="1">
      <alignment horizontal="center" vertical="center" shrinkToFit="1"/>
    </xf>
    <xf numFmtId="2" fontId="2" fillId="5" borderId="28" xfId="0" applyNumberFormat="1" applyFont="1" applyFill="1" applyBorder="1" applyAlignment="1">
      <alignment horizontal="center" vertical="center"/>
    </xf>
    <xf numFmtId="2" fontId="0" fillId="0" borderId="0" xfId="0" applyNumberFormat="1"/>
    <xf numFmtId="3" fontId="2" fillId="7" borderId="12" xfId="0" applyNumberFormat="1" applyFont="1" applyFill="1" applyBorder="1" applyAlignment="1">
      <alignment horizontal="left" shrinkToFit="1"/>
    </xf>
    <xf numFmtId="3" fontId="2" fillId="7" borderId="4" xfId="0" applyNumberFormat="1" applyFont="1" applyFill="1" applyBorder="1" applyAlignment="1">
      <alignment horizontal="left" shrinkToFit="1"/>
    </xf>
    <xf numFmtId="3" fontId="2" fillId="7" borderId="13" xfId="0" applyNumberFormat="1" applyFont="1" applyFill="1" applyBorder="1" applyAlignment="1">
      <alignment horizontal="left" shrinkToFit="1"/>
    </xf>
    <xf numFmtId="3" fontId="2" fillId="7" borderId="23" xfId="0" applyNumberFormat="1" applyFont="1" applyFill="1" applyBorder="1" applyAlignment="1">
      <alignment horizontal="left" shrinkToFit="1"/>
    </xf>
    <xf numFmtId="3" fontId="2" fillId="7" borderId="24" xfId="0" applyNumberFormat="1" applyFont="1" applyFill="1" applyBorder="1" applyAlignment="1">
      <alignment horizontal="left" shrinkToFit="1"/>
    </xf>
    <xf numFmtId="3" fontId="2" fillId="7" borderId="25" xfId="0" applyNumberFormat="1" applyFont="1" applyFill="1" applyBorder="1" applyAlignment="1">
      <alignment shrinkToFit="1"/>
    </xf>
    <xf numFmtId="0" fontId="2" fillId="5" borderId="33" xfId="0" applyFont="1" applyFill="1" applyBorder="1" applyAlignment="1">
      <alignment horizontal="center" vertical="center"/>
    </xf>
    <xf numFmtId="4" fontId="2" fillId="7" borderId="0" xfId="0" applyNumberFormat="1" applyFont="1" applyFill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N77"/>
  <sheetViews>
    <sheetView tabSelected="1" workbookViewId="0">
      <selection activeCell="R30" sqref="R30"/>
    </sheetView>
  </sheetViews>
  <sheetFormatPr defaultRowHeight="15" x14ac:dyDescent="0.25"/>
  <cols>
    <col min="1" max="1" width="9.140625" style="55"/>
    <col min="2" max="2" width="9.140625" style="56"/>
    <col min="3" max="3" width="38.140625" style="68" customWidth="1"/>
    <col min="4" max="14" width="9.140625" style="57"/>
    <col min="15" max="16384" width="9.140625" style="55"/>
  </cols>
  <sheetData>
    <row r="1" spans="2:14" ht="21" thickBot="1" x14ac:dyDescent="0.35">
      <c r="B1" s="96" t="s">
        <v>36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2:14" ht="27" thickBot="1" x14ac:dyDescent="0.3">
      <c r="C2" s="86" t="s">
        <v>34</v>
      </c>
      <c r="D2" s="93" t="s">
        <v>42</v>
      </c>
      <c r="E2" s="94"/>
      <c r="F2" s="94"/>
      <c r="G2" s="95"/>
      <c r="H2" s="39">
        <v>2</v>
      </c>
    </row>
    <row r="3" spans="2:14" ht="22.5" customHeight="1" thickBot="1" x14ac:dyDescent="0.3">
      <c r="C3" s="99" t="s">
        <v>41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2:14" ht="18.75" thickBot="1" x14ac:dyDescent="0.3">
      <c r="B4" s="126">
        <v>50</v>
      </c>
      <c r="C4" s="127" t="s">
        <v>0</v>
      </c>
      <c r="D4" s="128" t="s">
        <v>12</v>
      </c>
      <c r="E4" s="128"/>
      <c r="F4" s="128"/>
      <c r="G4" s="128"/>
      <c r="H4" s="129"/>
      <c r="I4" s="58"/>
      <c r="J4" s="58"/>
      <c r="K4" s="59"/>
      <c r="L4" s="60"/>
      <c r="M4" s="61"/>
      <c r="N4" s="61"/>
    </row>
    <row r="5" spans="2:14" x14ac:dyDescent="0.25">
      <c r="B5" s="32"/>
      <c r="C5" s="33"/>
      <c r="D5" s="34">
        <v>110</v>
      </c>
      <c r="E5" s="34">
        <v>115</v>
      </c>
      <c r="F5" s="34">
        <v>120</v>
      </c>
      <c r="G5" s="34">
        <v>130</v>
      </c>
      <c r="H5" s="34">
        <v>150</v>
      </c>
      <c r="I5" s="34">
        <v>160</v>
      </c>
      <c r="J5" s="34">
        <v>180</v>
      </c>
      <c r="K5" s="34">
        <v>200</v>
      </c>
      <c r="L5" s="34">
        <v>220</v>
      </c>
      <c r="M5" s="34">
        <v>250</v>
      </c>
      <c r="N5" s="35">
        <v>300</v>
      </c>
    </row>
    <row r="6" spans="2:14" x14ac:dyDescent="0.25">
      <c r="B6" s="36"/>
      <c r="C6" s="12"/>
      <c r="D6" s="19">
        <v>210</v>
      </c>
      <c r="E6" s="19">
        <v>215</v>
      </c>
      <c r="F6" s="19">
        <v>220</v>
      </c>
      <c r="G6" s="19">
        <v>230</v>
      </c>
      <c r="H6" s="19">
        <v>250</v>
      </c>
      <c r="I6" s="19">
        <v>260</v>
      </c>
      <c r="J6" s="19">
        <v>280</v>
      </c>
      <c r="K6" s="19">
        <v>300</v>
      </c>
      <c r="L6" s="19">
        <v>320</v>
      </c>
      <c r="M6" s="19">
        <v>350</v>
      </c>
      <c r="N6" s="37">
        <v>400</v>
      </c>
    </row>
    <row r="7" spans="2:14" x14ac:dyDescent="0.25">
      <c r="B7" s="62"/>
      <c r="C7" s="63"/>
      <c r="D7" s="91" t="s">
        <v>37</v>
      </c>
      <c r="E7" s="91"/>
      <c r="F7" s="91"/>
      <c r="G7" s="91"/>
      <c r="H7" s="91"/>
      <c r="I7" s="91"/>
      <c r="J7" s="91"/>
      <c r="K7" s="91"/>
      <c r="L7" s="91"/>
      <c r="M7" s="91"/>
      <c r="N7" s="92"/>
    </row>
    <row r="8" spans="2:14" x14ac:dyDescent="0.25">
      <c r="B8" s="69"/>
      <c r="C8" s="70" t="s">
        <v>1</v>
      </c>
      <c r="D8" s="22">
        <f>$H$2*Доллары!D8</f>
        <v>84.460000000000008</v>
      </c>
      <c r="E8" s="22">
        <f>$H$2*Доллары!E8</f>
        <v>87</v>
      </c>
      <c r="F8" s="22">
        <f>$H$2*Доллары!F8</f>
        <v>89.54</v>
      </c>
      <c r="G8" s="22">
        <f>$H$2*Доллары!G8</f>
        <v>94.64</v>
      </c>
      <c r="H8" s="22">
        <f>$H$2*Доллары!H8</f>
        <v>104.82000000000001</v>
      </c>
      <c r="I8" s="22">
        <f>$H$2*Доллары!I8</f>
        <v>109.92</v>
      </c>
      <c r="J8" s="22">
        <f>$H$2*Доллары!J8</f>
        <v>120.10000000000001</v>
      </c>
      <c r="K8" s="22">
        <f>$H$2*Доллары!K8</f>
        <v>130.28</v>
      </c>
      <c r="L8" s="22">
        <f>$H$2*Доллары!L8</f>
        <v>140.46</v>
      </c>
      <c r="M8" s="22">
        <f>$H$2*Доллары!M8</f>
        <v>155.74</v>
      </c>
      <c r="N8" s="71">
        <f>$H$2*Доллары!N8</f>
        <v>181.20000000000002</v>
      </c>
    </row>
    <row r="9" spans="2:14" x14ac:dyDescent="0.25">
      <c r="B9" s="69"/>
      <c r="C9" s="70" t="s">
        <v>2</v>
      </c>
      <c r="D9" s="22">
        <f>$H$2*Доллары!D9</f>
        <v>47.38</v>
      </c>
      <c r="E9" s="22">
        <f>$H$2*Доллары!E9</f>
        <v>48.82</v>
      </c>
      <c r="F9" s="22">
        <f>$H$2*Доллары!F9</f>
        <v>50.26</v>
      </c>
      <c r="G9" s="22">
        <f>$H$2*Доллары!G9</f>
        <v>53.14</v>
      </c>
      <c r="H9" s="22">
        <f>$H$2*Доллары!H9</f>
        <v>58.9</v>
      </c>
      <c r="I9" s="22">
        <f>$H$2*Доллары!I9</f>
        <v>61.78</v>
      </c>
      <c r="J9" s="22">
        <f>$H$2*Доллары!J9</f>
        <v>67.540000000000006</v>
      </c>
      <c r="K9" s="22">
        <f>$H$2*Доллары!K9</f>
        <v>73.3</v>
      </c>
      <c r="L9" s="22">
        <f>$H$2*Доллары!L9</f>
        <v>79.06</v>
      </c>
      <c r="M9" s="22">
        <f>$H$2*Доллары!M9</f>
        <v>87.7</v>
      </c>
      <c r="N9" s="71">
        <f>$H$2*Доллары!N9</f>
        <v>102.08</v>
      </c>
    </row>
    <row r="10" spans="2:14" x14ac:dyDescent="0.25">
      <c r="B10" s="69"/>
      <c r="C10" s="70" t="s">
        <v>3</v>
      </c>
      <c r="D10" s="22">
        <f>$H$2*Доллары!D10</f>
        <v>29.8</v>
      </c>
      <c r="E10" s="22">
        <f>$H$2*Доллары!E10</f>
        <v>30.72</v>
      </c>
      <c r="F10" s="22">
        <f>$H$2*Доллары!F10</f>
        <v>31.62</v>
      </c>
      <c r="G10" s="22">
        <f>$H$2*Доллары!G10</f>
        <v>33.46</v>
      </c>
      <c r="H10" s="22">
        <f>$H$2*Доллары!H10</f>
        <v>37.119999999999997</v>
      </c>
      <c r="I10" s="22">
        <f>$H$2*Доллары!I10</f>
        <v>38.96</v>
      </c>
      <c r="J10" s="22">
        <f>$H$2*Доллары!J10</f>
        <v>42.62</v>
      </c>
      <c r="K10" s="22">
        <f>$H$2*Доллары!K10</f>
        <v>46.28</v>
      </c>
      <c r="L10" s="22">
        <f>$H$2*Доллары!L10</f>
        <v>49.94</v>
      </c>
      <c r="M10" s="22">
        <f>$H$2*Доллары!M10</f>
        <v>55.44</v>
      </c>
      <c r="N10" s="71">
        <f>$H$2*Доллары!N10</f>
        <v>64.599999999999994</v>
      </c>
    </row>
    <row r="11" spans="2:14" x14ac:dyDescent="0.25">
      <c r="B11" s="69"/>
      <c r="C11" s="70" t="s">
        <v>4</v>
      </c>
      <c r="D11" s="22">
        <f>$H$2*Доллары!D11</f>
        <v>124.62</v>
      </c>
      <c r="E11" s="22">
        <f>$H$2*Доллары!E11</f>
        <v>130.44</v>
      </c>
      <c r="F11" s="22">
        <f>$H$2*Доллары!F11</f>
        <v>136.4</v>
      </c>
      <c r="G11" s="22">
        <f>$H$2*Доллары!G11</f>
        <v>148.66</v>
      </c>
      <c r="H11" s="22">
        <f>$H$2*Доллары!H11</f>
        <v>174.6</v>
      </c>
      <c r="I11" s="22">
        <f>$H$2*Доллары!I11</f>
        <v>188.28</v>
      </c>
      <c r="J11" s="22">
        <f>$H$2*Доллары!J11</f>
        <v>217.08</v>
      </c>
      <c r="K11" s="22">
        <f>$H$2*Доллары!K11</f>
        <v>247.78</v>
      </c>
      <c r="L11" s="22">
        <f>$H$2*Доллары!L11</f>
        <v>280.38</v>
      </c>
      <c r="M11" s="22">
        <f>$H$2*Доллары!M11</f>
        <v>332.86</v>
      </c>
      <c r="N11" s="71">
        <f>$H$2*Доллары!N11</f>
        <v>429.84000000000003</v>
      </c>
    </row>
    <row r="12" spans="2:14" x14ac:dyDescent="0.25">
      <c r="B12" s="69"/>
      <c r="C12" s="70" t="s">
        <v>5</v>
      </c>
      <c r="D12" s="22">
        <f>$H$2*Доллары!D12</f>
        <v>86.7</v>
      </c>
      <c r="E12" s="22">
        <f>$H$2*Доллары!E12</f>
        <v>90.460000000000008</v>
      </c>
      <c r="F12" s="22">
        <f>$H$2*Доллары!F12</f>
        <v>94.3</v>
      </c>
      <c r="G12" s="22">
        <f>$H$2*Доллары!G12</f>
        <v>102.16</v>
      </c>
      <c r="H12" s="22">
        <f>$H$2*Доллары!H12</f>
        <v>118.7</v>
      </c>
      <c r="I12" s="22">
        <f>$H$2*Доллары!I12</f>
        <v>127.34</v>
      </c>
      <c r="J12" s="22">
        <f>$H$2*Доллары!J12</f>
        <v>145.44</v>
      </c>
      <c r="K12" s="22">
        <f>$H$2*Доллары!K12</f>
        <v>164.6</v>
      </c>
      <c r="L12" s="22">
        <f>$H$2*Доллары!L12</f>
        <v>184.8</v>
      </c>
      <c r="M12" s="22">
        <f>$H$2*Доллары!M12</f>
        <v>217.06</v>
      </c>
      <c r="N12" s="71">
        <f>$H$2*Доллары!N12</f>
        <v>276.10000000000002</v>
      </c>
    </row>
    <row r="13" spans="2:14" x14ac:dyDescent="0.25">
      <c r="B13" s="69"/>
      <c r="C13" s="70" t="s">
        <v>6</v>
      </c>
      <c r="D13" s="22">
        <f>$H$2*Доллары!D13</f>
        <v>72.319999999999993</v>
      </c>
      <c r="E13" s="22">
        <f>$H$2*Доллары!E13</f>
        <v>74.98</v>
      </c>
      <c r="F13" s="22">
        <f>$H$2*Доллары!F13</f>
        <v>77.7</v>
      </c>
      <c r="G13" s="22">
        <f>$H$2*Доллары!G13</f>
        <v>83.34</v>
      </c>
      <c r="H13" s="22">
        <f>$H$2*Доллары!H13</f>
        <v>95.42</v>
      </c>
      <c r="I13" s="22">
        <f>$H$2*Доллары!I13</f>
        <v>115.84</v>
      </c>
      <c r="J13" s="22">
        <f>$H$2*Доллары!J13</f>
        <v>135.52000000000001</v>
      </c>
      <c r="K13" s="22">
        <f>$H$2*Доллары!K13</f>
        <v>138.26</v>
      </c>
      <c r="L13" s="22">
        <f>$H$2*Доллары!L13</f>
        <v>166.04</v>
      </c>
      <c r="M13" s="22">
        <f>$H$2*Доллары!M13</f>
        <v>199.74</v>
      </c>
      <c r="N13" s="71">
        <f>$H$2*Доллары!N13</f>
        <v>239.88</v>
      </c>
    </row>
    <row r="14" spans="2:14" x14ac:dyDescent="0.25">
      <c r="B14" s="69"/>
      <c r="C14" s="70" t="s">
        <v>7</v>
      </c>
      <c r="D14" s="22">
        <f>$H$2*Доллары!D14</f>
        <v>60.74</v>
      </c>
      <c r="E14" s="22">
        <f>$H$2*Доллары!E14</f>
        <v>62.3</v>
      </c>
      <c r="F14" s="22">
        <f>$H$2*Доллары!F14</f>
        <v>65.88</v>
      </c>
      <c r="G14" s="22">
        <f>$H$2*Доллары!G14</f>
        <v>67.16</v>
      </c>
      <c r="H14" s="22">
        <f>$H$2*Доллары!H14</f>
        <v>70.14</v>
      </c>
      <c r="I14" s="22">
        <f>$H$2*Доллары!I14</f>
        <v>89.84</v>
      </c>
      <c r="J14" s="22">
        <f>$H$2*Доллары!J14</f>
        <v>115.64</v>
      </c>
      <c r="K14" s="22">
        <f>$H$2*Доллары!K14</f>
        <v>124.06</v>
      </c>
      <c r="L14" s="22">
        <f>$H$2*Доллары!L14</f>
        <v>132.91999999999999</v>
      </c>
      <c r="M14" s="22">
        <f>$H$2*Доллары!M14</f>
        <v>155.32</v>
      </c>
      <c r="N14" s="71">
        <f>$H$2*Доллары!N14</f>
        <v>183.26</v>
      </c>
    </row>
    <row r="15" spans="2:14" x14ac:dyDescent="0.25">
      <c r="B15" s="69"/>
      <c r="C15" s="70" t="s">
        <v>18</v>
      </c>
      <c r="D15" s="22">
        <f>$H$2*Доллары!D15</f>
        <v>91.3</v>
      </c>
      <c r="E15" s="22">
        <f>$H$2*Доллары!E15</f>
        <v>96.12</v>
      </c>
      <c r="F15" s="22">
        <f>$H$2*Доллары!F15</f>
        <v>101.04</v>
      </c>
      <c r="G15" s="22">
        <f>$H$2*Доллары!G15</f>
        <v>111.26</v>
      </c>
      <c r="H15" s="22">
        <f>$H$2*Доллары!H15</f>
        <v>133.12</v>
      </c>
      <c r="I15" s="22">
        <f>$H$2*Доллары!I15</f>
        <v>144.76</v>
      </c>
      <c r="J15" s="22">
        <f>$H$2*Доллары!J15</f>
        <v>169.5</v>
      </c>
      <c r="K15" s="22">
        <f>$H$2*Доллары!K15</f>
        <v>196.16</v>
      </c>
      <c r="L15" s="22">
        <f>$H$2*Доллары!L15</f>
        <v>224.72</v>
      </c>
      <c r="M15" s="22">
        <f>$H$2*Доллары!M15</f>
        <v>271.16000000000003</v>
      </c>
      <c r="N15" s="71">
        <f>$H$2*Доллары!N15</f>
        <v>358.14</v>
      </c>
    </row>
    <row r="16" spans="2:14" x14ac:dyDescent="0.25">
      <c r="B16" s="69"/>
      <c r="C16" s="70" t="s">
        <v>8</v>
      </c>
      <c r="D16" s="22">
        <f>$H$2*Доллары!D16</f>
        <v>30.62</v>
      </c>
      <c r="E16" s="22">
        <f>$H$2*Доллары!E16</f>
        <v>31.66</v>
      </c>
      <c r="F16" s="22">
        <f>$H$2*Доллары!F16</f>
        <v>32.68</v>
      </c>
      <c r="G16" s="22">
        <f>$H$2*Доллары!G16</f>
        <v>34.76</v>
      </c>
      <c r="H16" s="22">
        <f>$H$2*Доллары!H16</f>
        <v>38.9</v>
      </c>
      <c r="I16" s="22">
        <f>$H$2*Доллары!I16</f>
        <v>40.980000000000004</v>
      </c>
      <c r="J16" s="22">
        <f>$H$2*Доллары!J16</f>
        <v>45.12</v>
      </c>
      <c r="K16" s="22">
        <f>$H$2*Доллары!K16</f>
        <v>49.28</v>
      </c>
      <c r="L16" s="22">
        <f>$H$2*Доллары!L16</f>
        <v>53.42</v>
      </c>
      <c r="M16" s="22">
        <f>$H$2*Доллары!M16</f>
        <v>59.64</v>
      </c>
      <c r="N16" s="71">
        <f>$H$2*Доллары!N16</f>
        <v>70</v>
      </c>
    </row>
    <row r="17" spans="2:14" x14ac:dyDescent="0.25">
      <c r="B17" s="69"/>
      <c r="C17" s="70" t="s">
        <v>9</v>
      </c>
      <c r="D17" s="22">
        <f>$H$2*Доллары!D17</f>
        <v>35.200000000000003</v>
      </c>
      <c r="E17" s="22">
        <f>$H$2*Доллары!E17</f>
        <v>36.4</v>
      </c>
      <c r="F17" s="22">
        <f>$H$2*Доллары!F17</f>
        <v>37.6</v>
      </c>
      <c r="G17" s="22">
        <f>$H$2*Доллары!G17</f>
        <v>39.980000000000004</v>
      </c>
      <c r="H17" s="22">
        <f>$H$2*Доллары!H17</f>
        <v>44.78</v>
      </c>
      <c r="I17" s="22">
        <f>$H$2*Доллары!I17</f>
        <v>47.18</v>
      </c>
      <c r="J17" s="22">
        <f>$H$2*Доллары!J17</f>
        <v>51.980000000000004</v>
      </c>
      <c r="K17" s="22">
        <f>$H$2*Доллары!K17</f>
        <v>56.76</v>
      </c>
      <c r="L17" s="22">
        <f>$H$2*Доллары!L17</f>
        <v>61.56</v>
      </c>
      <c r="M17" s="22">
        <f>$H$2*Доллары!M17</f>
        <v>68.760000000000005</v>
      </c>
      <c r="N17" s="71">
        <f>$H$2*Доллары!N17</f>
        <v>80.739999999999995</v>
      </c>
    </row>
    <row r="18" spans="2:14" x14ac:dyDescent="0.25">
      <c r="B18" s="69"/>
      <c r="C18" s="70" t="s">
        <v>10</v>
      </c>
      <c r="D18" s="22">
        <f>$H$2*Доллары!D18</f>
        <v>33.119999999999997</v>
      </c>
      <c r="E18" s="22">
        <f>$H$2*Доллары!E18</f>
        <v>34.380000000000003</v>
      </c>
      <c r="F18" s="22">
        <f>$H$2*Доллары!F18</f>
        <v>35.660000000000004</v>
      </c>
      <c r="G18" s="22">
        <f>$H$2*Доллары!G18</f>
        <v>38.28</v>
      </c>
      <c r="H18" s="22">
        <f>$H$2*Доллары!H18</f>
        <v>43.78</v>
      </c>
      <c r="I18" s="22">
        <f>$H$2*Доллары!I18</f>
        <v>46.64</v>
      </c>
      <c r="J18" s="22">
        <f>$H$2*Доллары!J18</f>
        <v>52.6</v>
      </c>
      <c r="K18" s="22">
        <f>$H$2*Доллары!K18</f>
        <v>58.88</v>
      </c>
      <c r="L18" s="22">
        <f>$H$2*Доллары!L18</f>
        <v>65.48</v>
      </c>
      <c r="M18" s="22">
        <f>$H$2*Доллары!M18</f>
        <v>75.98</v>
      </c>
      <c r="N18" s="71">
        <f>$H$2*Доллары!N18</f>
        <v>95.04</v>
      </c>
    </row>
    <row r="19" spans="2:14" ht="26.25" x14ac:dyDescent="0.25">
      <c r="B19" s="69"/>
      <c r="C19" s="70" t="s">
        <v>11</v>
      </c>
      <c r="D19" s="22">
        <f>$H$2*Доллары!D19</f>
        <v>59</v>
      </c>
      <c r="E19" s="22">
        <f>$H$2*Доллары!E19</f>
        <v>64.239999999999995</v>
      </c>
      <c r="F19" s="22">
        <f>$H$2*Доллары!F19</f>
        <v>61.06</v>
      </c>
      <c r="G19" s="22">
        <f>$H$2*Доллары!G19</f>
        <v>62.4</v>
      </c>
      <c r="H19" s="22">
        <f>$H$2*Доллары!H19</f>
        <v>87.06</v>
      </c>
      <c r="I19" s="22">
        <f>$H$2*Доллары!I19</f>
        <v>91.62</v>
      </c>
      <c r="J19" s="22">
        <f>$H$2*Доллары!J19</f>
        <v>99.16</v>
      </c>
      <c r="K19" s="22">
        <f>$H$2*Доллары!K19</f>
        <v>108.06</v>
      </c>
      <c r="L19" s="22">
        <f>$H$2*Доллары!L19</f>
        <v>133.74</v>
      </c>
      <c r="M19" s="22">
        <f>$H$2*Доллары!M19</f>
        <v>156.34</v>
      </c>
      <c r="N19" s="71">
        <f>$H$2*Доллары!N19</f>
        <v>178.2</v>
      </c>
    </row>
    <row r="20" spans="2:14" x14ac:dyDescent="0.25">
      <c r="B20" s="69"/>
      <c r="C20" s="72" t="s">
        <v>16</v>
      </c>
      <c r="D20" s="22">
        <f>$H$2*Доллары!D20</f>
        <v>13.58</v>
      </c>
      <c r="E20" s="22">
        <f>$H$2*Доллары!E20</f>
        <v>14.24</v>
      </c>
      <c r="F20" s="22">
        <f>$H$2*Доллары!F20</f>
        <v>14.62</v>
      </c>
      <c r="G20" s="22">
        <f>$H$2*Доллары!G20</f>
        <v>15.08</v>
      </c>
      <c r="H20" s="22">
        <f>$H$2*Доллары!H20</f>
        <v>16.88</v>
      </c>
      <c r="I20" s="22">
        <f>$H$2*Доллары!I20</f>
        <v>16.32</v>
      </c>
      <c r="J20" s="22">
        <f>$H$2*Доллары!J20</f>
        <v>22.38</v>
      </c>
      <c r="K20" s="22">
        <f>$H$2*Доллары!K20</f>
        <v>24.04</v>
      </c>
      <c r="L20" s="22">
        <f>$H$2*Доллары!L20</f>
        <v>28.62</v>
      </c>
      <c r="M20" s="22">
        <f>$H$2*Доллары!M20</f>
        <v>35.200000000000003</v>
      </c>
      <c r="N20" s="71">
        <f>$H$2*Доллары!N20</f>
        <v>40.159999999999997</v>
      </c>
    </row>
    <row r="21" spans="2:14" ht="15.75" thickBot="1" x14ac:dyDescent="0.3">
      <c r="B21" s="73"/>
      <c r="C21" s="74" t="s">
        <v>17</v>
      </c>
      <c r="D21" s="38">
        <f>$H$2*Доллары!D21</f>
        <v>26.34</v>
      </c>
      <c r="E21" s="38">
        <f>$H$2*Доллары!E21</f>
        <v>27</v>
      </c>
      <c r="F21" s="38">
        <f>$H$2*Доллары!F21</f>
        <v>27.8</v>
      </c>
      <c r="G21" s="38">
        <f>$H$2*Доллары!G21</f>
        <v>28.18</v>
      </c>
      <c r="H21" s="38">
        <f>$H$2*Доллары!H21</f>
        <v>30.08</v>
      </c>
      <c r="I21" s="38">
        <f>$H$2*Доллары!I21</f>
        <v>32.520000000000003</v>
      </c>
      <c r="J21" s="38">
        <f>$H$2*Доллары!J21</f>
        <v>43.82</v>
      </c>
      <c r="K21" s="38">
        <f>$H$2*Доллары!K21</f>
        <v>47.12</v>
      </c>
      <c r="L21" s="38">
        <f>$H$2*Доллары!L21</f>
        <v>52.42</v>
      </c>
      <c r="M21" s="38">
        <f>$H$2*Доллары!M21</f>
        <v>65.540000000000006</v>
      </c>
      <c r="N21" s="75">
        <f>$H$2*Доллары!N21</f>
        <v>75.56</v>
      </c>
    </row>
    <row r="22" spans="2:14" ht="29.25" customHeight="1" thickBot="1" x14ac:dyDescent="0.3">
      <c r="B22" s="143" t="s">
        <v>33</v>
      </c>
      <c r="C22" s="144"/>
      <c r="D22" s="115" t="s">
        <v>45</v>
      </c>
      <c r="E22" s="115"/>
      <c r="F22" s="115"/>
      <c r="G22" s="115"/>
      <c r="H22" s="115"/>
      <c r="I22" s="115"/>
      <c r="J22" s="115"/>
      <c r="K22" s="115"/>
      <c r="L22" s="115"/>
      <c r="M22" s="115"/>
      <c r="N22" s="116"/>
    </row>
    <row r="23" spans="2:14" ht="15.75" thickBot="1" x14ac:dyDescent="0.3">
      <c r="B23" s="64"/>
      <c r="C23" s="67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2:14" ht="18.75" thickBot="1" x14ac:dyDescent="0.3">
      <c r="B24" s="126">
        <v>50</v>
      </c>
      <c r="C24" s="127" t="s">
        <v>0</v>
      </c>
      <c r="D24" s="128" t="s">
        <v>35</v>
      </c>
      <c r="E24" s="128"/>
      <c r="F24" s="128"/>
      <c r="G24" s="128"/>
      <c r="H24" s="129"/>
      <c r="I24" s="58"/>
      <c r="J24" s="58"/>
      <c r="K24" s="59"/>
      <c r="L24" s="60"/>
      <c r="M24" s="61"/>
      <c r="N24" s="61"/>
    </row>
    <row r="25" spans="2:14" x14ac:dyDescent="0.25">
      <c r="B25" s="32"/>
      <c r="C25" s="33"/>
      <c r="D25" s="34">
        <v>110</v>
      </c>
      <c r="E25" s="34">
        <v>115</v>
      </c>
      <c r="F25" s="34">
        <v>120</v>
      </c>
      <c r="G25" s="34">
        <v>130</v>
      </c>
      <c r="H25" s="34">
        <v>150</v>
      </c>
      <c r="I25" s="34">
        <v>160</v>
      </c>
      <c r="J25" s="34">
        <v>180</v>
      </c>
      <c r="K25" s="34">
        <v>200</v>
      </c>
      <c r="L25" s="34">
        <v>220</v>
      </c>
      <c r="M25" s="34">
        <v>250</v>
      </c>
      <c r="N25" s="35">
        <v>300</v>
      </c>
    </row>
    <row r="26" spans="2:14" x14ac:dyDescent="0.25">
      <c r="B26" s="36"/>
      <c r="C26" s="12"/>
      <c r="D26" s="19">
        <v>210</v>
      </c>
      <c r="E26" s="19">
        <v>215</v>
      </c>
      <c r="F26" s="19">
        <v>220</v>
      </c>
      <c r="G26" s="19">
        <v>230</v>
      </c>
      <c r="H26" s="19">
        <v>250</v>
      </c>
      <c r="I26" s="19">
        <v>260</v>
      </c>
      <c r="J26" s="19">
        <v>280</v>
      </c>
      <c r="K26" s="19">
        <v>300</v>
      </c>
      <c r="L26" s="19">
        <v>320</v>
      </c>
      <c r="M26" s="19">
        <v>350</v>
      </c>
      <c r="N26" s="37">
        <v>400</v>
      </c>
    </row>
    <row r="27" spans="2:14" x14ac:dyDescent="0.25">
      <c r="B27" s="62"/>
      <c r="C27" s="63"/>
      <c r="D27" s="91" t="s">
        <v>37</v>
      </c>
      <c r="E27" s="91"/>
      <c r="F27" s="91"/>
      <c r="G27" s="91"/>
      <c r="H27" s="91"/>
      <c r="I27" s="91"/>
      <c r="J27" s="91"/>
      <c r="K27" s="91"/>
      <c r="L27" s="91"/>
      <c r="M27" s="91"/>
      <c r="N27" s="92"/>
    </row>
    <row r="28" spans="2:14" x14ac:dyDescent="0.25">
      <c r="B28" s="69"/>
      <c r="C28" s="70" t="s">
        <v>1</v>
      </c>
      <c r="D28" s="22">
        <f>$H$2*Доллары!D28</f>
        <v>101.36</v>
      </c>
      <c r="E28" s="22">
        <f>$H$2*Доллары!E28</f>
        <v>104.4</v>
      </c>
      <c r="F28" s="22">
        <f>$H$2*Доллары!F28</f>
        <v>107.44</v>
      </c>
      <c r="G28" s="22">
        <f>$H$2*Доллары!G28</f>
        <v>113.56</v>
      </c>
      <c r="H28" s="22">
        <f>$H$2*Доллары!H28</f>
        <v>125.78</v>
      </c>
      <c r="I28" s="22">
        <f>$H$2*Доллары!I28</f>
        <v>131.9</v>
      </c>
      <c r="J28" s="22">
        <f>$H$2*Доллары!J28</f>
        <v>144.12</v>
      </c>
      <c r="K28" s="22">
        <f>$H$2*Доллары!K28</f>
        <v>156.34</v>
      </c>
      <c r="L28" s="22">
        <f>$H$2*Доллары!L28</f>
        <v>168.56</v>
      </c>
      <c r="M28" s="22">
        <f>$H$2*Доллары!M28</f>
        <v>186.88</v>
      </c>
      <c r="N28" s="71">
        <f>$H$2*Доллары!N28</f>
        <v>217.44</v>
      </c>
    </row>
    <row r="29" spans="2:14" x14ac:dyDescent="0.25">
      <c r="B29" s="69"/>
      <c r="C29" s="70" t="s">
        <v>2</v>
      </c>
      <c r="D29" s="22">
        <f>$H$2*Доллары!D29</f>
        <v>56.86</v>
      </c>
      <c r="E29" s="22">
        <f>$H$2*Доллары!E29</f>
        <v>58.58</v>
      </c>
      <c r="F29" s="22">
        <f>$H$2*Доллары!F29</f>
        <v>60.32</v>
      </c>
      <c r="G29" s="22">
        <f>$H$2*Доллары!G29</f>
        <v>63.76</v>
      </c>
      <c r="H29" s="22">
        <f>$H$2*Доллары!H29</f>
        <v>70.680000000000007</v>
      </c>
      <c r="I29" s="22">
        <f>$H$2*Доллары!I29</f>
        <v>74.14</v>
      </c>
      <c r="J29" s="22">
        <f>$H$2*Доллары!J29</f>
        <v>81.040000000000006</v>
      </c>
      <c r="K29" s="22">
        <f>$H$2*Доллары!K29</f>
        <v>87.96</v>
      </c>
      <c r="L29" s="22">
        <f>$H$2*Доллары!L29</f>
        <v>94.88</v>
      </c>
      <c r="M29" s="22">
        <f>$H$2*Доллары!M29</f>
        <v>105.24</v>
      </c>
      <c r="N29" s="71">
        <f>$H$2*Доллары!N29</f>
        <v>122.5</v>
      </c>
    </row>
    <row r="30" spans="2:14" x14ac:dyDescent="0.25">
      <c r="B30" s="69"/>
      <c r="C30" s="70" t="s">
        <v>3</v>
      </c>
      <c r="D30" s="22">
        <f>$H$2*Доллары!D30</f>
        <v>35.76</v>
      </c>
      <c r="E30" s="22">
        <f>$H$2*Доллары!E30</f>
        <v>36.86</v>
      </c>
      <c r="F30" s="22">
        <f>$H$2*Доллары!F30</f>
        <v>37.94</v>
      </c>
      <c r="G30" s="22">
        <f>$H$2*Доллары!G30</f>
        <v>40.159999999999997</v>
      </c>
      <c r="H30" s="22">
        <f>$H$2*Доллары!H30</f>
        <v>44.54</v>
      </c>
      <c r="I30" s="22">
        <f>$H$2*Доллары!I30</f>
        <v>46.76</v>
      </c>
      <c r="J30" s="22">
        <f>$H$2*Доллары!J30</f>
        <v>51.14</v>
      </c>
      <c r="K30" s="22">
        <f>$H$2*Доллары!K30</f>
        <v>55.54</v>
      </c>
      <c r="L30" s="22">
        <f>$H$2*Доллары!L30</f>
        <v>59.92</v>
      </c>
      <c r="M30" s="22">
        <f>$H$2*Доллары!M30</f>
        <v>66.52</v>
      </c>
      <c r="N30" s="71">
        <f>$H$2*Доллары!N30</f>
        <v>77.52</v>
      </c>
    </row>
    <row r="31" spans="2:14" x14ac:dyDescent="0.25">
      <c r="B31" s="69"/>
      <c r="C31" s="70" t="s">
        <v>4</v>
      </c>
      <c r="D31" s="22">
        <f>$H$2*Доллары!D31</f>
        <v>149.54</v>
      </c>
      <c r="E31" s="22">
        <f>$H$2*Доллары!E31</f>
        <v>156.52000000000001</v>
      </c>
      <c r="F31" s="22">
        <f>$H$2*Доллары!F31</f>
        <v>163.68</v>
      </c>
      <c r="G31" s="22">
        <f>$H$2*Доллары!G31</f>
        <v>178.4</v>
      </c>
      <c r="H31" s="22">
        <f>$H$2*Доллары!H31</f>
        <v>209.52</v>
      </c>
      <c r="I31" s="22">
        <f>$H$2*Доллары!I31</f>
        <v>225.94</v>
      </c>
      <c r="J31" s="22">
        <f>$H$2*Доллары!J31</f>
        <v>260.5</v>
      </c>
      <c r="K31" s="22">
        <f>$H$2*Доллары!K31</f>
        <v>297.33999999999997</v>
      </c>
      <c r="L31" s="22">
        <f>$H$2*Доллары!L31</f>
        <v>336.46</v>
      </c>
      <c r="M31" s="22">
        <f>$H$2*Доллары!M31</f>
        <v>399.44</v>
      </c>
      <c r="N31" s="71">
        <f>$H$2*Доллары!N31</f>
        <v>515.79999999999995</v>
      </c>
    </row>
    <row r="32" spans="2:14" x14ac:dyDescent="0.25">
      <c r="B32" s="69"/>
      <c r="C32" s="70" t="s">
        <v>5</v>
      </c>
      <c r="D32" s="22">
        <f>$H$2*Доллары!D32</f>
        <v>104.04</v>
      </c>
      <c r="E32" s="22">
        <f>$H$2*Доллары!E32</f>
        <v>108.56</v>
      </c>
      <c r="F32" s="22">
        <f>$H$2*Доллары!F32</f>
        <v>113.16</v>
      </c>
      <c r="G32" s="22">
        <f>$H$2*Доллары!G32</f>
        <v>122.6</v>
      </c>
      <c r="H32" s="22">
        <f>$H$2*Доллары!H32</f>
        <v>142.44</v>
      </c>
      <c r="I32" s="22">
        <f>$H$2*Доллары!I32</f>
        <v>152.80000000000001</v>
      </c>
      <c r="J32" s="22">
        <f>$H$2*Доллары!J32</f>
        <v>174.52</v>
      </c>
      <c r="K32" s="22">
        <f>$H$2*Доллары!K32</f>
        <v>197.52</v>
      </c>
      <c r="L32" s="22">
        <f>$H$2*Доллары!L32</f>
        <v>221.76</v>
      </c>
      <c r="M32" s="22">
        <f>$H$2*Доллары!M32</f>
        <v>260.48</v>
      </c>
      <c r="N32" s="71">
        <f>$H$2*Доллары!N32</f>
        <v>331.32</v>
      </c>
    </row>
    <row r="33" spans="2:14" x14ac:dyDescent="0.25">
      <c r="B33" s="69"/>
      <c r="C33" s="70" t="s">
        <v>6</v>
      </c>
      <c r="D33" s="22">
        <f>$H$2*Доллары!D33</f>
        <v>86.78</v>
      </c>
      <c r="E33" s="22">
        <f>$H$2*Доллары!E33</f>
        <v>89.98</v>
      </c>
      <c r="F33" s="22">
        <f>$H$2*Доллары!F33</f>
        <v>93.24</v>
      </c>
      <c r="G33" s="22">
        <f>$H$2*Доллары!G33</f>
        <v>100</v>
      </c>
      <c r="H33" s="22">
        <f>$H$2*Доллары!H33</f>
        <v>114.5</v>
      </c>
      <c r="I33" s="22">
        <f>$H$2*Доллары!I33</f>
        <v>139</v>
      </c>
      <c r="J33" s="22">
        <f>$H$2*Доллары!J33</f>
        <v>162.62</v>
      </c>
      <c r="K33" s="22">
        <f>$H$2*Доллары!K33</f>
        <v>165.92</v>
      </c>
      <c r="L33" s="22">
        <f>$H$2*Доллары!L33</f>
        <v>199.24</v>
      </c>
      <c r="M33" s="22">
        <f>$H$2*Доллары!M33</f>
        <v>239.68</v>
      </c>
      <c r="N33" s="71">
        <f>$H$2*Доллары!N33</f>
        <v>287.86</v>
      </c>
    </row>
    <row r="34" spans="2:14" x14ac:dyDescent="0.25">
      <c r="B34" s="69"/>
      <c r="C34" s="70" t="s">
        <v>7</v>
      </c>
      <c r="D34" s="22">
        <f>$H$2*Доллары!D34</f>
        <v>72.88</v>
      </c>
      <c r="E34" s="22">
        <f>$H$2*Доллары!E34</f>
        <v>74.760000000000005</v>
      </c>
      <c r="F34" s="22">
        <f>$H$2*Доллары!F34</f>
        <v>79.06</v>
      </c>
      <c r="G34" s="22">
        <f>$H$2*Доллары!G34</f>
        <v>80.599999999999994</v>
      </c>
      <c r="H34" s="22">
        <f>$H$2*Доллары!H34</f>
        <v>84.16</v>
      </c>
      <c r="I34" s="22">
        <f>$H$2*Доллары!I34</f>
        <v>107.8</v>
      </c>
      <c r="J34" s="22">
        <f>$H$2*Доллары!J34</f>
        <v>138.76</v>
      </c>
      <c r="K34" s="22">
        <f>$H$2*Доллары!K34</f>
        <v>148.88</v>
      </c>
      <c r="L34" s="22">
        <f>$H$2*Доллары!L34</f>
        <v>159.5</v>
      </c>
      <c r="M34" s="22">
        <f>$H$2*Доллары!M34</f>
        <v>186.38</v>
      </c>
      <c r="N34" s="71">
        <f>$H$2*Доллары!N34</f>
        <v>219.92</v>
      </c>
    </row>
    <row r="35" spans="2:14" x14ac:dyDescent="0.25">
      <c r="B35" s="69"/>
      <c r="C35" s="70" t="s">
        <v>18</v>
      </c>
      <c r="D35" s="22">
        <f>$H$2*Доллары!D35</f>
        <v>109.56</v>
      </c>
      <c r="E35" s="22">
        <f>$H$2*Доллары!E35</f>
        <v>115.34</v>
      </c>
      <c r="F35" s="22">
        <f>$H$2*Доллары!F35</f>
        <v>121.24</v>
      </c>
      <c r="G35" s="22">
        <f>$H$2*Доллары!G35</f>
        <v>133.52000000000001</v>
      </c>
      <c r="H35" s="22">
        <f>$H$2*Доллары!H35</f>
        <v>159.74</v>
      </c>
      <c r="I35" s="22">
        <f>$H$2*Доллары!I35</f>
        <v>173.72</v>
      </c>
      <c r="J35" s="22">
        <f>$H$2*Доллары!J35</f>
        <v>203.4</v>
      </c>
      <c r="K35" s="22">
        <f>$H$2*Доллары!K35</f>
        <v>235.4</v>
      </c>
      <c r="L35" s="22">
        <f>$H$2*Доллары!L35</f>
        <v>269.66000000000003</v>
      </c>
      <c r="M35" s="22">
        <f>$H$2*Доллары!M35</f>
        <v>325.39999999999998</v>
      </c>
      <c r="N35" s="71">
        <f>$H$2*Доллары!N35</f>
        <v>429.76</v>
      </c>
    </row>
    <row r="36" spans="2:14" x14ac:dyDescent="0.25">
      <c r="B36" s="69"/>
      <c r="C36" s="70" t="s">
        <v>8</v>
      </c>
      <c r="D36" s="22">
        <f>$H$2*Доллары!D36</f>
        <v>36.74</v>
      </c>
      <c r="E36" s="22">
        <f>$H$2*Доллары!E36</f>
        <v>38</v>
      </c>
      <c r="F36" s="22">
        <f>$H$2*Доллары!F36</f>
        <v>39.22</v>
      </c>
      <c r="G36" s="22">
        <f>$H$2*Доллары!G36</f>
        <v>41.72</v>
      </c>
      <c r="H36" s="22">
        <f>$H$2*Доллары!H36</f>
        <v>46.68</v>
      </c>
      <c r="I36" s="22">
        <f>$H$2*Доллары!I36</f>
        <v>49.18</v>
      </c>
      <c r="J36" s="22">
        <f>$H$2*Доллары!J36</f>
        <v>54.14</v>
      </c>
      <c r="K36" s="22">
        <f>$H$2*Доллары!K36</f>
        <v>59.14</v>
      </c>
      <c r="L36" s="22">
        <f>$H$2*Доллары!L36</f>
        <v>64.099999999999994</v>
      </c>
      <c r="M36" s="22">
        <f>$H$2*Доллары!M36</f>
        <v>71.56</v>
      </c>
      <c r="N36" s="71">
        <f>$H$2*Доллары!N36</f>
        <v>84</v>
      </c>
    </row>
    <row r="37" spans="2:14" x14ac:dyDescent="0.25">
      <c r="B37" s="69"/>
      <c r="C37" s="70" t="s">
        <v>9</v>
      </c>
      <c r="D37" s="22">
        <f>$H$2*Доллары!D37</f>
        <v>42.24</v>
      </c>
      <c r="E37" s="22">
        <f>$H$2*Доллары!E37</f>
        <v>43.68</v>
      </c>
      <c r="F37" s="22">
        <f>$H$2*Доллары!F37</f>
        <v>45.12</v>
      </c>
      <c r="G37" s="22">
        <f>$H$2*Доллары!G37</f>
        <v>47.98</v>
      </c>
      <c r="H37" s="22">
        <f>$H$2*Доллары!H37</f>
        <v>53.74</v>
      </c>
      <c r="I37" s="22">
        <f>$H$2*Доллары!I37</f>
        <v>56.62</v>
      </c>
      <c r="J37" s="22">
        <f>$H$2*Доллары!J37</f>
        <v>62.38</v>
      </c>
      <c r="K37" s="22">
        <f>$H$2*Доллары!K37</f>
        <v>68.12</v>
      </c>
      <c r="L37" s="22">
        <f>$H$2*Доллары!L37</f>
        <v>73.88</v>
      </c>
      <c r="M37" s="22">
        <f>$H$2*Доллары!M37</f>
        <v>82.52</v>
      </c>
      <c r="N37" s="71">
        <f>$H$2*Доллары!N37</f>
        <v>96.88</v>
      </c>
    </row>
    <row r="38" spans="2:14" x14ac:dyDescent="0.25">
      <c r="B38" s="69"/>
      <c r="C38" s="70" t="s">
        <v>10</v>
      </c>
      <c r="D38" s="22">
        <f>$H$2*Доллары!D38</f>
        <v>39.74</v>
      </c>
      <c r="E38" s="22">
        <f>$H$2*Доллары!E38</f>
        <v>41.26</v>
      </c>
      <c r="F38" s="22">
        <f>$H$2*Доллары!F38</f>
        <v>42.8</v>
      </c>
      <c r="G38" s="22">
        <f>$H$2*Доллары!G38</f>
        <v>45.94</v>
      </c>
      <c r="H38" s="22">
        <f>$H$2*Доллары!H38</f>
        <v>52.54</v>
      </c>
      <c r="I38" s="22">
        <f>$H$2*Доллары!I38</f>
        <v>55.96</v>
      </c>
      <c r="J38" s="22">
        <f>$H$2*Доллары!J38</f>
        <v>63.12</v>
      </c>
      <c r="K38" s="22">
        <f>$H$2*Доллары!K38</f>
        <v>70.66</v>
      </c>
      <c r="L38" s="22">
        <f>$H$2*Доллары!L38</f>
        <v>78.58</v>
      </c>
      <c r="M38" s="22">
        <f>$H$2*Доллары!M38</f>
        <v>91.18</v>
      </c>
      <c r="N38" s="71">
        <f>$H$2*Доллары!N38</f>
        <v>114.04</v>
      </c>
    </row>
    <row r="39" spans="2:14" ht="26.25" x14ac:dyDescent="0.25">
      <c r="B39" s="69"/>
      <c r="C39" s="70" t="s">
        <v>11</v>
      </c>
      <c r="D39" s="22">
        <f>$H$2*Доллары!D39</f>
        <v>70.8</v>
      </c>
      <c r="E39" s="22">
        <f>$H$2*Доллары!E39</f>
        <v>77.08</v>
      </c>
      <c r="F39" s="22">
        <f>$H$2*Доллары!F39</f>
        <v>73.28</v>
      </c>
      <c r="G39" s="22">
        <f>$H$2*Доллары!G39</f>
        <v>74.88</v>
      </c>
      <c r="H39" s="22">
        <f>$H$2*Доллары!H39</f>
        <v>104.48</v>
      </c>
      <c r="I39" s="22">
        <f>$H$2*Доллары!I39</f>
        <v>109.94</v>
      </c>
      <c r="J39" s="22">
        <f>$H$2*Доллары!J39</f>
        <v>119</v>
      </c>
      <c r="K39" s="22">
        <f>$H$2*Доллары!K39</f>
        <v>129.68</v>
      </c>
      <c r="L39" s="22">
        <f>$H$2*Доллары!L39</f>
        <v>160.47999999999999</v>
      </c>
      <c r="M39" s="22">
        <f>$H$2*Доллары!M39</f>
        <v>187.6</v>
      </c>
      <c r="N39" s="71">
        <f>$H$2*Доллары!N39</f>
        <v>213.84</v>
      </c>
    </row>
    <row r="40" spans="2:14" x14ac:dyDescent="0.25">
      <c r="B40" s="69"/>
      <c r="C40" s="72" t="s">
        <v>16</v>
      </c>
      <c r="D40" s="22">
        <f>$H$2*Доллары!D40</f>
        <v>16.98</v>
      </c>
      <c r="E40" s="22">
        <f>$H$2*Доллары!E40</f>
        <v>17.8</v>
      </c>
      <c r="F40" s="22">
        <f>$H$2*Доллары!F40</f>
        <v>18.28</v>
      </c>
      <c r="G40" s="22">
        <f>$H$2*Доллары!G40</f>
        <v>18.86</v>
      </c>
      <c r="H40" s="22">
        <f>$H$2*Доллары!H40</f>
        <v>21.1</v>
      </c>
      <c r="I40" s="22">
        <f>$H$2*Доллары!I40</f>
        <v>22.9</v>
      </c>
      <c r="J40" s="22">
        <f>$H$2*Доллары!J40</f>
        <v>27.98</v>
      </c>
      <c r="K40" s="22">
        <f>$H$2*Доллары!K40</f>
        <v>30.1</v>
      </c>
      <c r="L40" s="22">
        <f>$H$2*Доллары!L40</f>
        <v>35.78</v>
      </c>
      <c r="M40" s="22">
        <f>$H$2*Доллары!M40</f>
        <v>44</v>
      </c>
      <c r="N40" s="71">
        <f>$H$2*Доллары!N40</f>
        <v>50.2</v>
      </c>
    </row>
    <row r="41" spans="2:14" ht="15.75" thickBot="1" x14ac:dyDescent="0.3">
      <c r="B41" s="73"/>
      <c r="C41" s="74" t="s">
        <v>17</v>
      </c>
      <c r="D41" s="38">
        <f>$H$2*Доллары!D41</f>
        <v>32.92</v>
      </c>
      <c r="E41" s="38">
        <f>$H$2*Доллары!E41</f>
        <v>33.76</v>
      </c>
      <c r="F41" s="38">
        <f>$H$2*Доллары!F41</f>
        <v>34.76</v>
      </c>
      <c r="G41" s="38">
        <f>$H$2*Доллары!G41</f>
        <v>35.22</v>
      </c>
      <c r="H41" s="38">
        <f>$H$2*Доллары!H41</f>
        <v>37.6</v>
      </c>
      <c r="I41" s="38">
        <f>$H$2*Доллары!I41</f>
        <v>40.659999999999997</v>
      </c>
      <c r="J41" s="38">
        <f>$H$2*Доллары!J41</f>
        <v>54.78</v>
      </c>
      <c r="K41" s="38">
        <f>$H$2*Доллары!K41</f>
        <v>58.9</v>
      </c>
      <c r="L41" s="38">
        <f>$H$2*Доллары!L41</f>
        <v>65.52</v>
      </c>
      <c r="M41" s="38">
        <f>$H$2*Доллары!M41</f>
        <v>81.92</v>
      </c>
      <c r="N41" s="75">
        <f>$H$2*Доллары!N41</f>
        <v>94.46</v>
      </c>
    </row>
    <row r="42" spans="2:14" ht="31.5" customHeight="1" thickBot="1" x14ac:dyDescent="0.3">
      <c r="B42" s="143" t="s">
        <v>44</v>
      </c>
      <c r="C42" s="144"/>
      <c r="D42" s="115" t="s">
        <v>59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6"/>
    </row>
    <row r="43" spans="2:14" ht="15.75" thickBot="1" x14ac:dyDescent="0.3">
      <c r="B43" s="64"/>
      <c r="C43" s="67"/>
      <c r="D43" s="65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2:14" ht="18.75" thickBot="1" x14ac:dyDescent="0.3">
      <c r="B44" s="130" t="s">
        <v>40</v>
      </c>
      <c r="C44" s="131"/>
      <c r="D44" s="131"/>
      <c r="E44" s="131"/>
      <c r="F44" s="131"/>
      <c r="G44" s="131"/>
      <c r="H44" s="132"/>
      <c r="I44" s="55"/>
      <c r="J44" s="55"/>
      <c r="K44" s="55"/>
      <c r="L44" s="55"/>
      <c r="M44" s="55"/>
      <c r="N44" s="55"/>
    </row>
    <row r="45" spans="2:14" x14ac:dyDescent="0.25">
      <c r="B45" s="28"/>
      <c r="C45" s="29"/>
      <c r="D45" s="30">
        <v>210</v>
      </c>
      <c r="E45" s="30">
        <v>215</v>
      </c>
      <c r="F45" s="30">
        <v>220</v>
      </c>
      <c r="G45" s="30">
        <v>230</v>
      </c>
      <c r="H45" s="30">
        <v>250</v>
      </c>
      <c r="I45" s="30">
        <v>260</v>
      </c>
      <c r="J45" s="30">
        <v>280</v>
      </c>
      <c r="K45" s="30">
        <v>300</v>
      </c>
      <c r="L45" s="30">
        <v>320</v>
      </c>
      <c r="M45" s="30">
        <v>350</v>
      </c>
      <c r="N45" s="31">
        <v>400</v>
      </c>
    </row>
    <row r="46" spans="2:14" x14ac:dyDescent="0.25">
      <c r="B46" s="141"/>
      <c r="C46" s="142"/>
      <c r="D46" s="91" t="s">
        <v>37</v>
      </c>
      <c r="E46" s="91"/>
      <c r="F46" s="91"/>
      <c r="G46" s="91"/>
      <c r="H46" s="91"/>
      <c r="I46" s="91"/>
      <c r="J46" s="91"/>
      <c r="K46" s="91"/>
      <c r="L46" s="91"/>
      <c r="M46" s="91"/>
      <c r="N46" s="92"/>
    </row>
    <row r="47" spans="2:14" x14ac:dyDescent="0.25">
      <c r="B47" s="153" t="s">
        <v>56</v>
      </c>
      <c r="C47" s="154" t="s">
        <v>57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5"/>
    </row>
    <row r="48" spans="2:14" x14ac:dyDescent="0.25">
      <c r="B48" s="125"/>
      <c r="C48" s="72" t="s">
        <v>13</v>
      </c>
      <c r="D48" s="88">
        <f>$H$2*Доллары!D48</f>
        <v>24.9</v>
      </c>
      <c r="E48" s="88">
        <f>$H$2*Доллары!E48</f>
        <v>25.8</v>
      </c>
      <c r="F48" s="88">
        <f>$H$2*Доллары!F48</f>
        <v>26.66</v>
      </c>
      <c r="G48" s="88">
        <f>$H$2*Доллары!G48</f>
        <v>27.64</v>
      </c>
      <c r="H48" s="88">
        <f>$H$2*Доллары!H48</f>
        <v>29.32</v>
      </c>
      <c r="I48" s="88">
        <f>$H$2*Доллары!I48</f>
        <v>30.5</v>
      </c>
      <c r="J48" s="88">
        <f>$H$2*Доллары!J48</f>
        <v>31.5</v>
      </c>
      <c r="K48" s="88">
        <f>$H$2*Доллары!K48</f>
        <v>32.96</v>
      </c>
      <c r="L48" s="88">
        <f>$H$2*Доллары!L48</f>
        <v>35.5</v>
      </c>
      <c r="M48" s="88">
        <f>$H$2*Доллары!M48</f>
        <v>38.06</v>
      </c>
      <c r="N48" s="145">
        <f>$H$2*Доллары!N48</f>
        <v>42.02</v>
      </c>
    </row>
    <row r="49" spans="2:14" x14ac:dyDescent="0.25">
      <c r="B49" s="69"/>
      <c r="C49" s="76" t="s">
        <v>14</v>
      </c>
      <c r="D49" s="88">
        <f>$H$2*Доллары!D49</f>
        <v>7.04</v>
      </c>
      <c r="E49" s="88">
        <f>$H$2*Доллары!E49</f>
        <v>7.24</v>
      </c>
      <c r="F49" s="88">
        <f>$H$2*Доллары!F49</f>
        <v>7.68</v>
      </c>
      <c r="G49" s="88">
        <f>$H$2*Доллары!G49</f>
        <v>8.16</v>
      </c>
      <c r="H49" s="88">
        <f>$H$2*Доллары!H49</f>
        <v>8.94</v>
      </c>
      <c r="I49" s="88">
        <f>$H$2*Доллары!I49</f>
        <v>9.5599999999999987</v>
      </c>
      <c r="J49" s="88">
        <f>$H$2*Доллары!J49</f>
        <v>10.18</v>
      </c>
      <c r="K49" s="88">
        <f>$H$2*Доллары!K49</f>
        <v>11.06</v>
      </c>
      <c r="L49" s="88">
        <f>$H$2*Доллары!L49</f>
        <v>12.06</v>
      </c>
      <c r="M49" s="88">
        <f>$H$2*Доллары!M49</f>
        <v>13.06</v>
      </c>
      <c r="N49" s="145">
        <f>$H$2*Доллары!N49</f>
        <v>15.04</v>
      </c>
    </row>
    <row r="50" spans="2:14" x14ac:dyDescent="0.25">
      <c r="B50" s="69"/>
      <c r="C50" s="76" t="s">
        <v>15</v>
      </c>
      <c r="D50" s="88">
        <f>$H$2*Доллары!D50</f>
        <v>6.64</v>
      </c>
      <c r="E50" s="88">
        <f>$H$2*Доллары!E50</f>
        <v>6.84</v>
      </c>
      <c r="F50" s="88">
        <f>$H$2*Доллары!F50</f>
        <v>7.14</v>
      </c>
      <c r="G50" s="88">
        <f>$H$2*Доллары!G50</f>
        <v>7.64</v>
      </c>
      <c r="H50" s="88">
        <f>$H$2*Доллары!H50</f>
        <v>8.42</v>
      </c>
      <c r="I50" s="88">
        <f>$H$2*Доллары!I50</f>
        <v>9.0399999999999991</v>
      </c>
      <c r="J50" s="88">
        <f>$H$2*Доллары!J50</f>
        <v>9.76</v>
      </c>
      <c r="K50" s="88">
        <f>$H$2*Доллары!K50</f>
        <v>10.34</v>
      </c>
      <c r="L50" s="88">
        <f>$H$2*Доллары!L50</f>
        <v>11.36</v>
      </c>
      <c r="M50" s="88">
        <f>$H$2*Доллары!M50</f>
        <v>12.38</v>
      </c>
      <c r="N50" s="145">
        <f>$H$2*Доллары!N50</f>
        <v>14.48</v>
      </c>
    </row>
    <row r="51" spans="2:14" x14ac:dyDescent="0.25">
      <c r="B51" s="153" t="s">
        <v>58</v>
      </c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5"/>
    </row>
    <row r="52" spans="2:14" x14ac:dyDescent="0.25">
      <c r="B52" s="69"/>
      <c r="C52" s="76" t="s">
        <v>19</v>
      </c>
      <c r="D52" s="77">
        <f>$H$2*Доллары!D52</f>
        <v>90.12</v>
      </c>
      <c r="E52" s="77">
        <f>$H$2*Доллары!E52</f>
        <v>94.08</v>
      </c>
      <c r="F52" s="77">
        <f>$H$2*Доллары!F52</f>
        <v>99.08</v>
      </c>
      <c r="G52" s="77">
        <f>$H$2*Доллары!G52</f>
        <v>123.4</v>
      </c>
      <c r="H52" s="77">
        <f>$H$2*Доллары!H52</f>
        <v>125.8</v>
      </c>
      <c r="I52" s="77">
        <f>$H$2*Доллары!I52</f>
        <v>127.30000000000001</v>
      </c>
      <c r="J52" s="77">
        <f>$H$2*Доллары!J52</f>
        <v>128.88</v>
      </c>
      <c r="K52" s="77">
        <f>$H$2*Доллары!K52</f>
        <v>153.36000000000001</v>
      </c>
      <c r="L52" s="77">
        <f>$H$2*Доллары!L52</f>
        <v>155.74</v>
      </c>
      <c r="M52" s="77">
        <f>$H$2*Доллары!M52</f>
        <v>158.13999999999999</v>
      </c>
      <c r="N52" s="146">
        <f>$H$2*Доллары!N52</f>
        <v>162.34</v>
      </c>
    </row>
    <row r="53" spans="2:14" ht="25.5" x14ac:dyDescent="0.25">
      <c r="B53" s="69"/>
      <c r="C53" s="76" t="s">
        <v>31</v>
      </c>
      <c r="D53" s="77">
        <f>$H$2*Доллары!D53</f>
        <v>95.1</v>
      </c>
      <c r="E53" s="77">
        <f>$H$2*Доллары!E53</f>
        <v>98.42</v>
      </c>
      <c r="F53" s="77">
        <f>$H$2*Доллары!F53</f>
        <v>102.64</v>
      </c>
      <c r="G53" s="77">
        <f>$H$2*Доллары!G53</f>
        <v>127.9</v>
      </c>
      <c r="H53" s="77">
        <f>$H$2*Доллары!H53</f>
        <v>131.91999999999999</v>
      </c>
      <c r="I53" s="77">
        <f>$H$2*Доллары!I53</f>
        <v>134.5</v>
      </c>
      <c r="J53" s="77">
        <f>$H$2*Доллары!J53</f>
        <v>138.69999999999999</v>
      </c>
      <c r="K53" s="77">
        <f>$H$2*Доллары!K53</f>
        <v>159.96</v>
      </c>
      <c r="L53" s="77">
        <f>$H$2*Доллары!L53</f>
        <v>167.08</v>
      </c>
      <c r="M53" s="77">
        <f>$H$2*Доллары!M53</f>
        <v>175.56</v>
      </c>
      <c r="N53" s="146">
        <f>$H$2*Доллары!N53</f>
        <v>184.24</v>
      </c>
    </row>
    <row r="54" spans="2:14" ht="26.25" x14ac:dyDescent="0.25">
      <c r="B54" s="69"/>
      <c r="C54" s="80" t="s">
        <v>30</v>
      </c>
      <c r="D54" s="77">
        <f>$H$2*Доллары!D54</f>
        <v>97.1</v>
      </c>
      <c r="E54" s="77">
        <f>$H$2*Доллары!E54</f>
        <v>100.9</v>
      </c>
      <c r="F54" s="77">
        <f>$H$2*Доллары!F54</f>
        <v>105.94</v>
      </c>
      <c r="G54" s="77">
        <f>$H$2*Доллары!G54</f>
        <v>128.78</v>
      </c>
      <c r="H54" s="77">
        <f>$H$2*Доллары!H54</f>
        <v>133.63999999999999</v>
      </c>
      <c r="I54" s="77">
        <f>$H$2*Доллары!I54</f>
        <v>137.28</v>
      </c>
      <c r="J54" s="77">
        <f>$H$2*Доллары!J54</f>
        <v>140.9</v>
      </c>
      <c r="K54" s="77">
        <f>$H$2*Доллары!K54</f>
        <v>161.18</v>
      </c>
      <c r="L54" s="77">
        <f>$H$2*Доллары!L54</f>
        <v>169.34</v>
      </c>
      <c r="M54" s="77">
        <f>$H$2*Доллары!M54</f>
        <v>177.66</v>
      </c>
      <c r="N54" s="146">
        <f>$H$2*Доллары!N54</f>
        <v>186.7</v>
      </c>
    </row>
    <row r="55" spans="2:14" x14ac:dyDescent="0.25">
      <c r="B55" s="69"/>
      <c r="C55" s="80" t="s">
        <v>20</v>
      </c>
      <c r="D55" s="77">
        <f>$H$2*Доллары!D55</f>
        <v>24.56</v>
      </c>
      <c r="E55" s="77">
        <f>$H$2*Доллары!E55</f>
        <v>25.56</v>
      </c>
      <c r="F55" s="77">
        <f>$H$2*Доллары!F55</f>
        <v>26.84</v>
      </c>
      <c r="G55" s="77">
        <f>$H$2*Доллары!G55</f>
        <v>29.12</v>
      </c>
      <c r="H55" s="77">
        <f>$H$2*Доллары!H55</f>
        <v>32.56</v>
      </c>
      <c r="I55" s="77">
        <f>$H$2*Доллары!I55</f>
        <v>36.799999999999997</v>
      </c>
      <c r="J55" s="77">
        <f>$H$2*Доллары!J55</f>
        <v>38.4</v>
      </c>
      <c r="K55" s="77">
        <f>$H$2*Доллары!K55</f>
        <v>41.9</v>
      </c>
      <c r="L55" s="77">
        <f>$H$2*Доллары!L55</f>
        <v>45.34</v>
      </c>
      <c r="M55" s="77">
        <f>$H$2*Доллары!M55</f>
        <v>48.78</v>
      </c>
      <c r="N55" s="146">
        <f>$H$2*Доллары!N55</f>
        <v>56.56</v>
      </c>
    </row>
    <row r="56" spans="2:14" ht="26.25" x14ac:dyDescent="0.25">
      <c r="B56" s="69"/>
      <c r="C56" s="80" t="s">
        <v>21</v>
      </c>
      <c r="D56" s="77">
        <f>$H$2*Доллары!D56</f>
        <v>45.06</v>
      </c>
      <c r="E56" s="77">
        <f>$H$2*Доллары!E56</f>
        <v>43.74</v>
      </c>
      <c r="F56" s="77">
        <f>$H$2*Доллары!F56</f>
        <v>45.96</v>
      </c>
      <c r="G56" s="77">
        <f>$H$2*Доллары!G56</f>
        <v>46.86</v>
      </c>
      <c r="H56" s="77">
        <f>$H$2*Доллары!H56</f>
        <v>49.5</v>
      </c>
      <c r="I56" s="77">
        <f>$H$2*Доллары!I56</f>
        <v>51.22</v>
      </c>
      <c r="J56" s="77">
        <f>$H$2*Доллары!J56</f>
        <v>52.94</v>
      </c>
      <c r="K56" s="77">
        <f>$H$2*Доллары!K56</f>
        <v>56.98</v>
      </c>
      <c r="L56" s="77">
        <f>$H$2*Доллары!L56</f>
        <v>59.54</v>
      </c>
      <c r="M56" s="77">
        <f>$H$2*Доллары!M56</f>
        <v>62.12</v>
      </c>
      <c r="N56" s="146">
        <f>$H$2*Доллары!N56</f>
        <v>68.680000000000007</v>
      </c>
    </row>
    <row r="57" spans="2:14" x14ac:dyDescent="0.25">
      <c r="B57" s="69"/>
      <c r="C57" s="80" t="s">
        <v>49</v>
      </c>
      <c r="D57" s="77">
        <f>$H$2*Доллары!D57</f>
        <v>34</v>
      </c>
      <c r="E57" s="117" t="s">
        <v>51</v>
      </c>
      <c r="F57" s="117"/>
      <c r="G57" s="117"/>
      <c r="H57" s="117"/>
      <c r="I57" s="117"/>
      <c r="J57" s="117"/>
      <c r="K57" s="117"/>
      <c r="L57" s="117"/>
      <c r="M57" s="117"/>
      <c r="N57" s="118"/>
    </row>
    <row r="58" spans="2:14" ht="15.75" thickBot="1" x14ac:dyDescent="0.3">
      <c r="B58" s="73"/>
      <c r="C58" s="74" t="s">
        <v>50</v>
      </c>
      <c r="D58" s="119" t="s">
        <v>51</v>
      </c>
      <c r="E58" s="120">
        <f>$H$2*Доллары!E58</f>
        <v>70</v>
      </c>
      <c r="F58" s="120"/>
      <c r="G58" s="120"/>
      <c r="H58" s="120"/>
      <c r="I58" s="120"/>
      <c r="J58" s="120"/>
      <c r="K58" s="120"/>
      <c r="L58" s="120"/>
      <c r="M58" s="120"/>
      <c r="N58" s="121"/>
    </row>
    <row r="59" spans="2:14" ht="15.75" thickBot="1" x14ac:dyDescent="0.3">
      <c r="B59" s="64"/>
      <c r="C59" s="67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</row>
    <row r="60" spans="2:14" ht="15.75" thickBot="1" x14ac:dyDescent="0.3">
      <c r="B60" s="100" t="s">
        <v>37</v>
      </c>
      <c r="C60" s="101"/>
      <c r="D60" s="102"/>
      <c r="E60" s="66"/>
      <c r="F60" s="66"/>
      <c r="G60" s="66"/>
      <c r="H60" s="66"/>
      <c r="I60" s="66"/>
      <c r="J60" s="66"/>
      <c r="K60" s="66"/>
      <c r="L60" s="66"/>
      <c r="M60" s="66"/>
      <c r="N60" s="66"/>
    </row>
    <row r="61" spans="2:14" ht="15.75" thickBot="1" x14ac:dyDescent="0.3">
      <c r="B61" s="156" t="s">
        <v>53</v>
      </c>
      <c r="C61" s="157"/>
      <c r="D61" s="158"/>
      <c r="E61" s="66"/>
      <c r="F61" s="66"/>
      <c r="G61" s="66"/>
      <c r="H61" s="66"/>
      <c r="I61" s="66"/>
      <c r="J61" s="66"/>
      <c r="K61" s="66"/>
      <c r="L61" s="66"/>
      <c r="M61" s="66"/>
      <c r="N61" s="66"/>
    </row>
    <row r="62" spans="2:14" ht="25.5" x14ac:dyDescent="0.25">
      <c r="B62" s="125"/>
      <c r="C62" s="72" t="s">
        <v>22</v>
      </c>
      <c r="D62" s="140">
        <f>$H$2*Доллары!D62</f>
        <v>16</v>
      </c>
    </row>
    <row r="63" spans="2:14" ht="25.5" x14ac:dyDescent="0.25">
      <c r="B63" s="69"/>
      <c r="C63" s="76" t="s">
        <v>23</v>
      </c>
      <c r="D63" s="84">
        <f>$H$2*Доллары!D63</f>
        <v>24</v>
      </c>
    </row>
    <row r="64" spans="2:14" ht="25.5" x14ac:dyDescent="0.25">
      <c r="B64" s="69"/>
      <c r="C64" s="76" t="s">
        <v>24</v>
      </c>
      <c r="D64" s="84">
        <f>$H$2*Доллары!D64</f>
        <v>34</v>
      </c>
    </row>
    <row r="65" spans="2:4" ht="26.25" thickBot="1" x14ac:dyDescent="0.3">
      <c r="B65" s="114"/>
      <c r="C65" s="110" t="s">
        <v>25</v>
      </c>
      <c r="D65" s="159">
        <f>$H$2*Доллары!D65</f>
        <v>50</v>
      </c>
    </row>
    <row r="66" spans="2:4" ht="15.75" thickBot="1" x14ac:dyDescent="0.3">
      <c r="B66" s="156" t="s">
        <v>43</v>
      </c>
      <c r="C66" s="157"/>
      <c r="D66" s="158"/>
    </row>
    <row r="67" spans="2:4" ht="25.5" x14ac:dyDescent="0.25">
      <c r="B67" s="125"/>
      <c r="C67" s="72" t="s">
        <v>46</v>
      </c>
      <c r="D67" s="140">
        <f>$H$2*Доллары!D67</f>
        <v>34</v>
      </c>
    </row>
    <row r="68" spans="2:4" ht="25.5" x14ac:dyDescent="0.25">
      <c r="B68" s="69"/>
      <c r="C68" s="76" t="s">
        <v>47</v>
      </c>
      <c r="D68" s="84">
        <f>$H$2*Доллары!D68</f>
        <v>70</v>
      </c>
    </row>
    <row r="69" spans="2:4" ht="26.25" thickBot="1" x14ac:dyDescent="0.3">
      <c r="B69" s="114"/>
      <c r="C69" s="110" t="s">
        <v>48</v>
      </c>
      <c r="D69" s="159">
        <f>$H$2*Доллары!D69</f>
        <v>110</v>
      </c>
    </row>
    <row r="70" spans="2:4" ht="15.75" thickBot="1" x14ac:dyDescent="0.3">
      <c r="B70" s="156" t="s">
        <v>54</v>
      </c>
      <c r="C70" s="157"/>
      <c r="D70" s="158"/>
    </row>
    <row r="71" spans="2:4" ht="38.25" x14ac:dyDescent="0.25">
      <c r="B71" s="125"/>
      <c r="C71" s="72" t="s">
        <v>52</v>
      </c>
      <c r="D71" s="140">
        <f>$H$2*Доллары!D71</f>
        <v>34</v>
      </c>
    </row>
    <row r="72" spans="2:4" ht="39" thickBot="1" x14ac:dyDescent="0.3">
      <c r="B72" s="114"/>
      <c r="C72" s="110" t="s">
        <v>52</v>
      </c>
      <c r="D72" s="159">
        <f>$H$2*Доллары!D72</f>
        <v>42</v>
      </c>
    </row>
    <row r="73" spans="2:4" ht="15.75" thickBot="1" x14ac:dyDescent="0.3">
      <c r="B73" s="156" t="s">
        <v>55</v>
      </c>
      <c r="C73" s="157"/>
      <c r="D73" s="158"/>
    </row>
    <row r="74" spans="2:4" ht="25.5" x14ac:dyDescent="0.25">
      <c r="B74" s="125"/>
      <c r="C74" s="72" t="s">
        <v>26</v>
      </c>
      <c r="D74" s="140">
        <f>$H$2*Доллары!D74</f>
        <v>28</v>
      </c>
    </row>
    <row r="75" spans="2:4" ht="25.5" x14ac:dyDescent="0.25">
      <c r="B75" s="69"/>
      <c r="C75" s="76" t="s">
        <v>27</v>
      </c>
      <c r="D75" s="84">
        <f>$H$2*Доллары!D75</f>
        <v>70</v>
      </c>
    </row>
    <row r="76" spans="2:4" ht="25.5" x14ac:dyDescent="0.25">
      <c r="B76" s="69"/>
      <c r="C76" s="76" t="s">
        <v>28</v>
      </c>
      <c r="D76" s="84">
        <f>$H$2*Доллары!D76</f>
        <v>28</v>
      </c>
    </row>
    <row r="77" spans="2:4" ht="26.25" thickBot="1" x14ac:dyDescent="0.3">
      <c r="B77" s="73"/>
      <c r="C77" s="74" t="s">
        <v>29</v>
      </c>
      <c r="D77" s="85">
        <f>$H$2*Доллары!D77</f>
        <v>70</v>
      </c>
    </row>
  </sheetData>
  <mergeCells count="22">
    <mergeCell ref="B66:C66"/>
    <mergeCell ref="B61:C61"/>
    <mergeCell ref="B70:C70"/>
    <mergeCell ref="B73:C73"/>
    <mergeCell ref="D42:N42"/>
    <mergeCell ref="B44:H44"/>
    <mergeCell ref="D46:N46"/>
    <mergeCell ref="B47:N47"/>
    <mergeCell ref="B51:N51"/>
    <mergeCell ref="B42:C42"/>
    <mergeCell ref="E57:N57"/>
    <mergeCell ref="E58:N58"/>
    <mergeCell ref="B60:D60"/>
    <mergeCell ref="D27:N27"/>
    <mergeCell ref="D2:G2"/>
    <mergeCell ref="B1:N1"/>
    <mergeCell ref="C3:N3"/>
    <mergeCell ref="D4:H4"/>
    <mergeCell ref="D7:N7"/>
    <mergeCell ref="D24:H24"/>
    <mergeCell ref="D22:N22"/>
    <mergeCell ref="B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N78"/>
  <sheetViews>
    <sheetView workbookViewId="0">
      <selection activeCell="J20" sqref="J20"/>
    </sheetView>
  </sheetViews>
  <sheetFormatPr defaultRowHeight="15" x14ac:dyDescent="0.25"/>
  <cols>
    <col min="1" max="1" width="9.140625" style="40"/>
    <col min="2" max="2" width="9.140625" style="41"/>
    <col min="3" max="3" width="38.140625" style="54" customWidth="1"/>
    <col min="4" max="14" width="9.140625" style="42"/>
    <col min="15" max="16384" width="9.140625" style="40"/>
  </cols>
  <sheetData>
    <row r="1" spans="2:14" ht="21" thickBot="1" x14ac:dyDescent="0.35">
      <c r="B1" s="96" t="s">
        <v>36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2:14" ht="15.75" x14ac:dyDescent="0.25">
      <c r="C2" s="87" t="s">
        <v>34</v>
      </c>
    </row>
    <row r="3" spans="2:14" ht="36.75" customHeight="1" thickBot="1" x14ac:dyDescent="0.3">
      <c r="C3" s="108" t="s">
        <v>39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2:14" ht="18.75" thickBot="1" x14ac:dyDescent="0.3">
      <c r="B4" s="126">
        <v>50</v>
      </c>
      <c r="C4" s="127" t="s">
        <v>0</v>
      </c>
      <c r="D4" s="128" t="s">
        <v>12</v>
      </c>
      <c r="E4" s="128"/>
      <c r="F4" s="128"/>
      <c r="G4" s="128"/>
      <c r="H4" s="129"/>
      <c r="I4" s="43"/>
      <c r="J4" s="43"/>
      <c r="K4" s="44"/>
      <c r="L4" s="45"/>
      <c r="M4" s="46"/>
      <c r="N4" s="46"/>
    </row>
    <row r="5" spans="2:14" x14ac:dyDescent="0.25">
      <c r="B5" s="32"/>
      <c r="C5" s="33"/>
      <c r="D5" s="34">
        <v>110</v>
      </c>
      <c r="E5" s="34">
        <v>115</v>
      </c>
      <c r="F5" s="34">
        <v>120</v>
      </c>
      <c r="G5" s="34">
        <v>130</v>
      </c>
      <c r="H5" s="34">
        <v>150</v>
      </c>
      <c r="I5" s="34">
        <v>160</v>
      </c>
      <c r="J5" s="34">
        <v>180</v>
      </c>
      <c r="K5" s="34">
        <v>200</v>
      </c>
      <c r="L5" s="34">
        <v>220</v>
      </c>
      <c r="M5" s="34">
        <v>250</v>
      </c>
      <c r="N5" s="35">
        <v>300</v>
      </c>
    </row>
    <row r="6" spans="2:14" x14ac:dyDescent="0.25">
      <c r="B6" s="36"/>
      <c r="C6" s="12"/>
      <c r="D6" s="19">
        <v>210</v>
      </c>
      <c r="E6" s="19">
        <v>215</v>
      </c>
      <c r="F6" s="19">
        <v>220</v>
      </c>
      <c r="G6" s="19">
        <v>230</v>
      </c>
      <c r="H6" s="19">
        <v>250</v>
      </c>
      <c r="I6" s="19">
        <v>260</v>
      </c>
      <c r="J6" s="19">
        <v>280</v>
      </c>
      <c r="K6" s="19">
        <v>300</v>
      </c>
      <c r="L6" s="19">
        <v>320</v>
      </c>
      <c r="M6" s="19">
        <v>350</v>
      </c>
      <c r="N6" s="37">
        <v>400</v>
      </c>
    </row>
    <row r="7" spans="2:14" x14ac:dyDescent="0.25">
      <c r="B7" s="47"/>
      <c r="C7" s="48"/>
      <c r="D7" s="103" t="s">
        <v>38</v>
      </c>
      <c r="E7" s="103"/>
      <c r="F7" s="103"/>
      <c r="G7" s="103"/>
      <c r="H7" s="103"/>
      <c r="I7" s="103"/>
      <c r="J7" s="103"/>
      <c r="K7" s="103"/>
      <c r="L7" s="103"/>
      <c r="M7" s="103"/>
      <c r="N7" s="104"/>
    </row>
    <row r="8" spans="2:14" x14ac:dyDescent="0.25">
      <c r="B8" s="69"/>
      <c r="C8" s="70" t="s">
        <v>1</v>
      </c>
      <c r="D8" s="149">
        <v>42.230000000000004</v>
      </c>
      <c r="E8" s="149">
        <v>43.5</v>
      </c>
      <c r="F8" s="149">
        <v>44.77</v>
      </c>
      <c r="G8" s="149">
        <v>47.32</v>
      </c>
      <c r="H8" s="149">
        <v>52.410000000000004</v>
      </c>
      <c r="I8" s="149">
        <v>54.96</v>
      </c>
      <c r="J8" s="149">
        <v>60.050000000000004</v>
      </c>
      <c r="K8" s="149">
        <v>65.14</v>
      </c>
      <c r="L8" s="149">
        <v>70.23</v>
      </c>
      <c r="M8" s="149">
        <v>77.87</v>
      </c>
      <c r="N8" s="150">
        <v>90.600000000000009</v>
      </c>
    </row>
    <row r="9" spans="2:14" x14ac:dyDescent="0.25">
      <c r="B9" s="69"/>
      <c r="C9" s="70" t="s">
        <v>2</v>
      </c>
      <c r="D9" s="149">
        <v>23.69</v>
      </c>
      <c r="E9" s="149">
        <v>24.41</v>
      </c>
      <c r="F9" s="149">
        <v>25.13</v>
      </c>
      <c r="G9" s="149">
        <v>26.57</v>
      </c>
      <c r="H9" s="149">
        <v>29.45</v>
      </c>
      <c r="I9" s="149">
        <v>30.89</v>
      </c>
      <c r="J9" s="149">
        <v>33.770000000000003</v>
      </c>
      <c r="K9" s="149">
        <v>36.65</v>
      </c>
      <c r="L9" s="149">
        <v>39.53</v>
      </c>
      <c r="M9" s="149">
        <v>43.85</v>
      </c>
      <c r="N9" s="150">
        <v>51.04</v>
      </c>
    </row>
    <row r="10" spans="2:14" x14ac:dyDescent="0.25">
      <c r="B10" s="69"/>
      <c r="C10" s="70" t="s">
        <v>3</v>
      </c>
      <c r="D10" s="149">
        <v>14.9</v>
      </c>
      <c r="E10" s="149">
        <v>15.36</v>
      </c>
      <c r="F10" s="149">
        <v>15.81</v>
      </c>
      <c r="G10" s="149">
        <v>16.73</v>
      </c>
      <c r="H10" s="149">
        <v>18.559999999999999</v>
      </c>
      <c r="I10" s="149">
        <v>19.48</v>
      </c>
      <c r="J10" s="149">
        <v>21.31</v>
      </c>
      <c r="K10" s="149">
        <v>23.14</v>
      </c>
      <c r="L10" s="149">
        <v>24.97</v>
      </c>
      <c r="M10" s="149">
        <v>27.72</v>
      </c>
      <c r="N10" s="150">
        <v>32.299999999999997</v>
      </c>
    </row>
    <row r="11" spans="2:14" x14ac:dyDescent="0.25">
      <c r="B11" s="69"/>
      <c r="C11" s="70" t="s">
        <v>4</v>
      </c>
      <c r="D11" s="149">
        <v>62.31</v>
      </c>
      <c r="E11" s="149">
        <v>65.22</v>
      </c>
      <c r="F11" s="149">
        <v>68.2</v>
      </c>
      <c r="G11" s="149">
        <v>74.33</v>
      </c>
      <c r="H11" s="149">
        <v>87.3</v>
      </c>
      <c r="I11" s="149">
        <v>94.14</v>
      </c>
      <c r="J11" s="149">
        <v>108.54</v>
      </c>
      <c r="K11" s="149">
        <v>123.89</v>
      </c>
      <c r="L11" s="149">
        <v>140.19</v>
      </c>
      <c r="M11" s="149">
        <v>166.43</v>
      </c>
      <c r="N11" s="150">
        <v>214.92000000000002</v>
      </c>
    </row>
    <row r="12" spans="2:14" x14ac:dyDescent="0.25">
      <c r="B12" s="69"/>
      <c r="C12" s="70" t="s">
        <v>5</v>
      </c>
      <c r="D12" s="149">
        <v>43.35</v>
      </c>
      <c r="E12" s="149">
        <v>45.230000000000004</v>
      </c>
      <c r="F12" s="149">
        <v>47.15</v>
      </c>
      <c r="G12" s="149">
        <v>51.08</v>
      </c>
      <c r="H12" s="149">
        <v>59.35</v>
      </c>
      <c r="I12" s="149">
        <v>63.67</v>
      </c>
      <c r="J12" s="149">
        <v>72.72</v>
      </c>
      <c r="K12" s="149">
        <v>82.3</v>
      </c>
      <c r="L12" s="149">
        <v>92.4</v>
      </c>
      <c r="M12" s="149">
        <v>108.53</v>
      </c>
      <c r="N12" s="150">
        <v>138.05000000000001</v>
      </c>
    </row>
    <row r="13" spans="2:14" x14ac:dyDescent="0.25">
      <c r="B13" s="69"/>
      <c r="C13" s="70" t="s">
        <v>6</v>
      </c>
      <c r="D13" s="149">
        <v>36.159999999999997</v>
      </c>
      <c r="E13" s="149">
        <v>37.49</v>
      </c>
      <c r="F13" s="149">
        <v>38.85</v>
      </c>
      <c r="G13" s="149">
        <v>41.67</v>
      </c>
      <c r="H13" s="149">
        <v>47.71</v>
      </c>
      <c r="I13" s="149">
        <v>57.92</v>
      </c>
      <c r="J13" s="149">
        <v>67.760000000000005</v>
      </c>
      <c r="K13" s="149">
        <v>69.13</v>
      </c>
      <c r="L13" s="149">
        <v>83.02</v>
      </c>
      <c r="M13" s="149">
        <v>99.87</v>
      </c>
      <c r="N13" s="150">
        <v>119.94</v>
      </c>
    </row>
    <row r="14" spans="2:14" x14ac:dyDescent="0.25">
      <c r="B14" s="69"/>
      <c r="C14" s="70" t="s">
        <v>7</v>
      </c>
      <c r="D14" s="149">
        <v>30.37</v>
      </c>
      <c r="E14" s="149">
        <v>31.15</v>
      </c>
      <c r="F14" s="149">
        <v>32.94</v>
      </c>
      <c r="G14" s="149">
        <v>33.58</v>
      </c>
      <c r="H14" s="149">
        <v>35.07</v>
      </c>
      <c r="I14" s="149">
        <v>44.92</v>
      </c>
      <c r="J14" s="149">
        <v>57.82</v>
      </c>
      <c r="K14" s="149">
        <v>62.03</v>
      </c>
      <c r="L14" s="149">
        <v>66.459999999999994</v>
      </c>
      <c r="M14" s="149">
        <v>77.66</v>
      </c>
      <c r="N14" s="150">
        <v>91.63</v>
      </c>
    </row>
    <row r="15" spans="2:14" x14ac:dyDescent="0.25">
      <c r="B15" s="69"/>
      <c r="C15" s="70" t="s">
        <v>18</v>
      </c>
      <c r="D15" s="149">
        <v>45.65</v>
      </c>
      <c r="E15" s="149">
        <v>48.06</v>
      </c>
      <c r="F15" s="149">
        <v>50.52</v>
      </c>
      <c r="G15" s="149">
        <v>55.63</v>
      </c>
      <c r="H15" s="149">
        <v>66.56</v>
      </c>
      <c r="I15" s="149">
        <v>72.38</v>
      </c>
      <c r="J15" s="149">
        <v>84.75</v>
      </c>
      <c r="K15" s="149">
        <v>98.08</v>
      </c>
      <c r="L15" s="149">
        <v>112.36</v>
      </c>
      <c r="M15" s="149">
        <v>135.58000000000001</v>
      </c>
      <c r="N15" s="150">
        <v>179.07</v>
      </c>
    </row>
    <row r="16" spans="2:14" x14ac:dyDescent="0.25">
      <c r="B16" s="69"/>
      <c r="C16" s="70" t="s">
        <v>8</v>
      </c>
      <c r="D16" s="149">
        <v>15.31</v>
      </c>
      <c r="E16" s="149">
        <v>15.83</v>
      </c>
      <c r="F16" s="149">
        <v>16.34</v>
      </c>
      <c r="G16" s="149">
        <v>17.38</v>
      </c>
      <c r="H16" s="149">
        <v>19.45</v>
      </c>
      <c r="I16" s="149">
        <v>20.490000000000002</v>
      </c>
      <c r="J16" s="149">
        <v>22.56</v>
      </c>
      <c r="K16" s="149">
        <v>24.64</v>
      </c>
      <c r="L16" s="149">
        <v>26.71</v>
      </c>
      <c r="M16" s="149">
        <v>29.82</v>
      </c>
      <c r="N16" s="150">
        <v>35</v>
      </c>
    </row>
    <row r="17" spans="2:14" x14ac:dyDescent="0.25">
      <c r="B17" s="69"/>
      <c r="C17" s="70" t="s">
        <v>9</v>
      </c>
      <c r="D17" s="149">
        <v>17.600000000000001</v>
      </c>
      <c r="E17" s="149">
        <v>18.2</v>
      </c>
      <c r="F17" s="149">
        <v>18.8</v>
      </c>
      <c r="G17" s="149">
        <v>19.990000000000002</v>
      </c>
      <c r="H17" s="149">
        <v>22.39</v>
      </c>
      <c r="I17" s="149">
        <v>23.59</v>
      </c>
      <c r="J17" s="149">
        <v>25.990000000000002</v>
      </c>
      <c r="K17" s="149">
        <v>28.38</v>
      </c>
      <c r="L17" s="149">
        <v>30.78</v>
      </c>
      <c r="M17" s="149">
        <v>34.380000000000003</v>
      </c>
      <c r="N17" s="150">
        <v>40.369999999999997</v>
      </c>
    </row>
    <row r="18" spans="2:14" x14ac:dyDescent="0.25">
      <c r="B18" s="69"/>
      <c r="C18" s="70" t="s">
        <v>10</v>
      </c>
      <c r="D18" s="149">
        <v>16.559999999999999</v>
      </c>
      <c r="E18" s="149">
        <v>17.190000000000001</v>
      </c>
      <c r="F18" s="149">
        <v>17.830000000000002</v>
      </c>
      <c r="G18" s="149">
        <v>19.14</v>
      </c>
      <c r="H18" s="149">
        <v>21.89</v>
      </c>
      <c r="I18" s="149">
        <v>23.32</v>
      </c>
      <c r="J18" s="149">
        <v>26.3</v>
      </c>
      <c r="K18" s="149">
        <v>29.44</v>
      </c>
      <c r="L18" s="149">
        <v>32.74</v>
      </c>
      <c r="M18" s="149">
        <v>37.99</v>
      </c>
      <c r="N18" s="150">
        <v>47.52</v>
      </c>
    </row>
    <row r="19" spans="2:14" ht="26.25" x14ac:dyDescent="0.25">
      <c r="B19" s="69"/>
      <c r="C19" s="70" t="s">
        <v>11</v>
      </c>
      <c r="D19" s="149">
        <v>29.5</v>
      </c>
      <c r="E19" s="149">
        <v>32.119999999999997</v>
      </c>
      <c r="F19" s="149">
        <v>30.53</v>
      </c>
      <c r="G19" s="149">
        <v>31.2</v>
      </c>
      <c r="H19" s="149">
        <v>43.53</v>
      </c>
      <c r="I19" s="149">
        <v>45.81</v>
      </c>
      <c r="J19" s="149">
        <v>49.58</v>
      </c>
      <c r="K19" s="149">
        <v>54.03</v>
      </c>
      <c r="L19" s="149">
        <v>66.87</v>
      </c>
      <c r="M19" s="149">
        <v>78.17</v>
      </c>
      <c r="N19" s="150">
        <v>89.1</v>
      </c>
    </row>
    <row r="20" spans="2:14" x14ac:dyDescent="0.25">
      <c r="B20" s="69"/>
      <c r="C20" s="72" t="s">
        <v>16</v>
      </c>
      <c r="D20" s="88">
        <v>6.79</v>
      </c>
      <c r="E20" s="89">
        <v>7.12</v>
      </c>
      <c r="F20" s="89">
        <v>7.31</v>
      </c>
      <c r="G20" s="89">
        <v>7.54</v>
      </c>
      <c r="H20" s="89">
        <v>8.44</v>
      </c>
      <c r="I20" s="89">
        <v>8.16</v>
      </c>
      <c r="J20" s="89">
        <v>11.19</v>
      </c>
      <c r="K20" s="89">
        <v>12.02</v>
      </c>
      <c r="L20" s="89">
        <v>14.31</v>
      </c>
      <c r="M20" s="89">
        <v>17.600000000000001</v>
      </c>
      <c r="N20" s="90">
        <v>20.079999999999998</v>
      </c>
    </row>
    <row r="21" spans="2:14" x14ac:dyDescent="0.25">
      <c r="B21" s="114"/>
      <c r="C21" s="110" t="s">
        <v>17</v>
      </c>
      <c r="D21" s="111">
        <v>13.17</v>
      </c>
      <c r="E21" s="112">
        <v>13.5</v>
      </c>
      <c r="F21" s="112">
        <v>13.9</v>
      </c>
      <c r="G21" s="112">
        <v>14.09</v>
      </c>
      <c r="H21" s="112">
        <v>15.04</v>
      </c>
      <c r="I21" s="112">
        <v>16.260000000000002</v>
      </c>
      <c r="J21" s="112">
        <v>21.91</v>
      </c>
      <c r="K21" s="112">
        <v>23.56</v>
      </c>
      <c r="L21" s="112">
        <v>26.21</v>
      </c>
      <c r="M21" s="112">
        <v>32.770000000000003</v>
      </c>
      <c r="N21" s="113">
        <v>37.78</v>
      </c>
    </row>
    <row r="22" spans="2:14" ht="31.5" customHeight="1" thickBot="1" x14ac:dyDescent="0.3">
      <c r="B22" s="147" t="s">
        <v>33</v>
      </c>
      <c r="C22" s="148"/>
      <c r="D22" s="115" t="s">
        <v>45</v>
      </c>
      <c r="E22" s="115"/>
      <c r="F22" s="115"/>
      <c r="G22" s="115"/>
      <c r="H22" s="115"/>
      <c r="I22" s="115"/>
      <c r="J22" s="115"/>
      <c r="K22" s="115"/>
      <c r="L22" s="115"/>
      <c r="M22" s="115"/>
      <c r="N22" s="116"/>
    </row>
    <row r="23" spans="2:14" ht="15.75" thickBot="1" x14ac:dyDescent="0.3">
      <c r="B23" s="49"/>
      <c r="C23" s="52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2:14" ht="18.75" thickBot="1" x14ac:dyDescent="0.3">
      <c r="B24" s="126">
        <v>50</v>
      </c>
      <c r="C24" s="127" t="s">
        <v>0</v>
      </c>
      <c r="D24" s="128" t="s">
        <v>35</v>
      </c>
      <c r="E24" s="128"/>
      <c r="F24" s="128"/>
      <c r="G24" s="128"/>
      <c r="H24" s="129"/>
      <c r="I24" s="43"/>
      <c r="J24" s="43"/>
      <c r="K24" s="44"/>
      <c r="L24" s="43"/>
      <c r="M24" s="160"/>
      <c r="N24" s="160"/>
    </row>
    <row r="25" spans="2:14" x14ac:dyDescent="0.25">
      <c r="B25" s="32"/>
      <c r="C25" s="33"/>
      <c r="D25" s="34">
        <v>110</v>
      </c>
      <c r="E25" s="34">
        <v>115</v>
      </c>
      <c r="F25" s="34">
        <v>120</v>
      </c>
      <c r="G25" s="34">
        <v>130</v>
      </c>
      <c r="H25" s="34">
        <v>150</v>
      </c>
      <c r="I25" s="34">
        <v>160</v>
      </c>
      <c r="J25" s="34">
        <v>180</v>
      </c>
      <c r="K25" s="34">
        <v>200</v>
      </c>
      <c r="L25" s="34">
        <v>220</v>
      </c>
      <c r="M25" s="34">
        <v>250</v>
      </c>
      <c r="N25" s="35">
        <v>300</v>
      </c>
    </row>
    <row r="26" spans="2:14" x14ac:dyDescent="0.25">
      <c r="B26" s="36"/>
      <c r="C26" s="12"/>
      <c r="D26" s="19">
        <v>210</v>
      </c>
      <c r="E26" s="19">
        <v>215</v>
      </c>
      <c r="F26" s="19">
        <v>220</v>
      </c>
      <c r="G26" s="19">
        <v>230</v>
      </c>
      <c r="H26" s="19">
        <v>250</v>
      </c>
      <c r="I26" s="19">
        <v>260</v>
      </c>
      <c r="J26" s="19">
        <v>280</v>
      </c>
      <c r="K26" s="19">
        <v>300</v>
      </c>
      <c r="L26" s="19">
        <v>320</v>
      </c>
      <c r="M26" s="19">
        <v>350</v>
      </c>
      <c r="N26" s="37">
        <v>400</v>
      </c>
    </row>
    <row r="27" spans="2:14" x14ac:dyDescent="0.25">
      <c r="B27" s="47"/>
      <c r="C27" s="48"/>
      <c r="D27" s="103" t="s">
        <v>38</v>
      </c>
      <c r="E27" s="103"/>
      <c r="F27" s="103"/>
      <c r="G27" s="103"/>
      <c r="H27" s="103"/>
      <c r="I27" s="103"/>
      <c r="J27" s="103"/>
      <c r="K27" s="103"/>
      <c r="L27" s="103"/>
      <c r="M27" s="103"/>
      <c r="N27" s="104"/>
    </row>
    <row r="28" spans="2:14" x14ac:dyDescent="0.25">
      <c r="B28" s="69"/>
      <c r="C28" s="70" t="s">
        <v>1</v>
      </c>
      <c r="D28" s="149">
        <v>50.68</v>
      </c>
      <c r="E28" s="149">
        <v>52.2</v>
      </c>
      <c r="F28" s="149">
        <v>53.72</v>
      </c>
      <c r="G28" s="149">
        <v>56.78</v>
      </c>
      <c r="H28" s="149">
        <v>62.89</v>
      </c>
      <c r="I28" s="149">
        <v>65.95</v>
      </c>
      <c r="J28" s="149">
        <v>72.06</v>
      </c>
      <c r="K28" s="149">
        <v>78.17</v>
      </c>
      <c r="L28" s="149">
        <v>84.28</v>
      </c>
      <c r="M28" s="149">
        <v>93.44</v>
      </c>
      <c r="N28" s="150">
        <v>108.72</v>
      </c>
    </row>
    <row r="29" spans="2:14" x14ac:dyDescent="0.25">
      <c r="B29" s="69"/>
      <c r="C29" s="70" t="s">
        <v>2</v>
      </c>
      <c r="D29" s="149">
        <v>28.43</v>
      </c>
      <c r="E29" s="149">
        <v>29.29</v>
      </c>
      <c r="F29" s="149">
        <v>30.16</v>
      </c>
      <c r="G29" s="149">
        <v>31.88</v>
      </c>
      <c r="H29" s="149">
        <v>35.340000000000003</v>
      </c>
      <c r="I29" s="149">
        <v>37.07</v>
      </c>
      <c r="J29" s="149">
        <v>40.520000000000003</v>
      </c>
      <c r="K29" s="149">
        <v>43.98</v>
      </c>
      <c r="L29" s="149">
        <v>47.44</v>
      </c>
      <c r="M29" s="149">
        <v>52.62</v>
      </c>
      <c r="N29" s="150">
        <v>61.25</v>
      </c>
    </row>
    <row r="30" spans="2:14" x14ac:dyDescent="0.25">
      <c r="B30" s="69"/>
      <c r="C30" s="70" t="s">
        <v>3</v>
      </c>
      <c r="D30" s="149">
        <v>17.88</v>
      </c>
      <c r="E30" s="149">
        <v>18.43</v>
      </c>
      <c r="F30" s="149">
        <v>18.97</v>
      </c>
      <c r="G30" s="149">
        <v>20.079999999999998</v>
      </c>
      <c r="H30" s="149">
        <v>22.27</v>
      </c>
      <c r="I30" s="149">
        <v>23.38</v>
      </c>
      <c r="J30" s="149">
        <v>25.57</v>
      </c>
      <c r="K30" s="149">
        <v>27.77</v>
      </c>
      <c r="L30" s="149">
        <v>29.96</v>
      </c>
      <c r="M30" s="149">
        <v>33.26</v>
      </c>
      <c r="N30" s="150">
        <v>38.76</v>
      </c>
    </row>
    <row r="31" spans="2:14" x14ac:dyDescent="0.25">
      <c r="B31" s="69"/>
      <c r="C31" s="70" t="s">
        <v>4</v>
      </c>
      <c r="D31" s="149">
        <v>74.77</v>
      </c>
      <c r="E31" s="149">
        <v>78.260000000000005</v>
      </c>
      <c r="F31" s="149">
        <v>81.84</v>
      </c>
      <c r="G31" s="149">
        <v>89.2</v>
      </c>
      <c r="H31" s="149">
        <v>104.76</v>
      </c>
      <c r="I31" s="149">
        <v>112.97</v>
      </c>
      <c r="J31" s="149">
        <v>130.25</v>
      </c>
      <c r="K31" s="149">
        <v>148.66999999999999</v>
      </c>
      <c r="L31" s="149">
        <v>168.23</v>
      </c>
      <c r="M31" s="149">
        <v>199.72</v>
      </c>
      <c r="N31" s="150">
        <v>257.89999999999998</v>
      </c>
    </row>
    <row r="32" spans="2:14" x14ac:dyDescent="0.25">
      <c r="B32" s="69"/>
      <c r="C32" s="70" t="s">
        <v>5</v>
      </c>
      <c r="D32" s="149">
        <v>52.02</v>
      </c>
      <c r="E32" s="149">
        <v>54.28</v>
      </c>
      <c r="F32" s="149">
        <v>56.58</v>
      </c>
      <c r="G32" s="149">
        <v>61.3</v>
      </c>
      <c r="H32" s="149">
        <v>71.22</v>
      </c>
      <c r="I32" s="149">
        <v>76.400000000000006</v>
      </c>
      <c r="J32" s="149">
        <v>87.26</v>
      </c>
      <c r="K32" s="149">
        <v>98.76</v>
      </c>
      <c r="L32" s="149">
        <v>110.88</v>
      </c>
      <c r="M32" s="149">
        <v>130.24</v>
      </c>
      <c r="N32" s="150">
        <v>165.66</v>
      </c>
    </row>
    <row r="33" spans="2:14" x14ac:dyDescent="0.25">
      <c r="B33" s="69"/>
      <c r="C33" s="70" t="s">
        <v>6</v>
      </c>
      <c r="D33" s="149">
        <v>43.39</v>
      </c>
      <c r="E33" s="149">
        <v>44.99</v>
      </c>
      <c r="F33" s="149">
        <v>46.62</v>
      </c>
      <c r="G33" s="149">
        <v>50</v>
      </c>
      <c r="H33" s="149">
        <v>57.25</v>
      </c>
      <c r="I33" s="149">
        <v>69.5</v>
      </c>
      <c r="J33" s="149">
        <v>81.31</v>
      </c>
      <c r="K33" s="149">
        <v>82.96</v>
      </c>
      <c r="L33" s="149">
        <v>99.62</v>
      </c>
      <c r="M33" s="149">
        <v>119.84</v>
      </c>
      <c r="N33" s="150">
        <v>143.93</v>
      </c>
    </row>
    <row r="34" spans="2:14" x14ac:dyDescent="0.25">
      <c r="B34" s="69"/>
      <c r="C34" s="70" t="s">
        <v>7</v>
      </c>
      <c r="D34" s="149">
        <v>36.44</v>
      </c>
      <c r="E34" s="149">
        <v>37.380000000000003</v>
      </c>
      <c r="F34" s="149">
        <v>39.53</v>
      </c>
      <c r="G34" s="149">
        <v>40.299999999999997</v>
      </c>
      <c r="H34" s="149">
        <v>42.08</v>
      </c>
      <c r="I34" s="149">
        <v>53.9</v>
      </c>
      <c r="J34" s="149">
        <v>69.38</v>
      </c>
      <c r="K34" s="149">
        <v>74.44</v>
      </c>
      <c r="L34" s="149">
        <v>79.75</v>
      </c>
      <c r="M34" s="149">
        <v>93.19</v>
      </c>
      <c r="N34" s="150">
        <v>109.96</v>
      </c>
    </row>
    <row r="35" spans="2:14" x14ac:dyDescent="0.25">
      <c r="B35" s="69"/>
      <c r="C35" s="70" t="s">
        <v>18</v>
      </c>
      <c r="D35" s="149">
        <v>54.78</v>
      </c>
      <c r="E35" s="149">
        <v>57.67</v>
      </c>
      <c r="F35" s="149">
        <v>60.62</v>
      </c>
      <c r="G35" s="149">
        <v>66.760000000000005</v>
      </c>
      <c r="H35" s="149">
        <v>79.87</v>
      </c>
      <c r="I35" s="149">
        <v>86.86</v>
      </c>
      <c r="J35" s="149">
        <v>101.7</v>
      </c>
      <c r="K35" s="149">
        <v>117.7</v>
      </c>
      <c r="L35" s="149">
        <v>134.83000000000001</v>
      </c>
      <c r="M35" s="149">
        <v>162.69999999999999</v>
      </c>
      <c r="N35" s="150">
        <v>214.88</v>
      </c>
    </row>
    <row r="36" spans="2:14" x14ac:dyDescent="0.25">
      <c r="B36" s="69"/>
      <c r="C36" s="70" t="s">
        <v>8</v>
      </c>
      <c r="D36" s="149">
        <v>18.37</v>
      </c>
      <c r="E36" s="149">
        <v>19</v>
      </c>
      <c r="F36" s="149">
        <v>19.61</v>
      </c>
      <c r="G36" s="149">
        <v>20.86</v>
      </c>
      <c r="H36" s="149">
        <v>23.34</v>
      </c>
      <c r="I36" s="149">
        <v>24.59</v>
      </c>
      <c r="J36" s="149">
        <v>27.07</v>
      </c>
      <c r="K36" s="149">
        <v>29.57</v>
      </c>
      <c r="L36" s="149">
        <v>32.049999999999997</v>
      </c>
      <c r="M36" s="149">
        <v>35.78</v>
      </c>
      <c r="N36" s="150">
        <v>42</v>
      </c>
    </row>
    <row r="37" spans="2:14" x14ac:dyDescent="0.25">
      <c r="B37" s="69"/>
      <c r="C37" s="70" t="s">
        <v>9</v>
      </c>
      <c r="D37" s="149">
        <v>21.12</v>
      </c>
      <c r="E37" s="149">
        <v>21.84</v>
      </c>
      <c r="F37" s="149">
        <v>22.56</v>
      </c>
      <c r="G37" s="149">
        <v>23.99</v>
      </c>
      <c r="H37" s="149">
        <v>26.87</v>
      </c>
      <c r="I37" s="149">
        <v>28.31</v>
      </c>
      <c r="J37" s="149">
        <v>31.19</v>
      </c>
      <c r="K37" s="149">
        <v>34.06</v>
      </c>
      <c r="L37" s="149">
        <v>36.94</v>
      </c>
      <c r="M37" s="149">
        <v>41.26</v>
      </c>
      <c r="N37" s="150">
        <v>48.44</v>
      </c>
    </row>
    <row r="38" spans="2:14" x14ac:dyDescent="0.25">
      <c r="B38" s="69"/>
      <c r="C38" s="70" t="s">
        <v>10</v>
      </c>
      <c r="D38" s="149">
        <v>19.87</v>
      </c>
      <c r="E38" s="149">
        <v>20.63</v>
      </c>
      <c r="F38" s="149">
        <v>21.4</v>
      </c>
      <c r="G38" s="149">
        <v>22.97</v>
      </c>
      <c r="H38" s="149">
        <v>26.27</v>
      </c>
      <c r="I38" s="149">
        <v>27.98</v>
      </c>
      <c r="J38" s="149">
        <v>31.56</v>
      </c>
      <c r="K38" s="149">
        <v>35.33</v>
      </c>
      <c r="L38" s="149">
        <v>39.29</v>
      </c>
      <c r="M38" s="149">
        <v>45.59</v>
      </c>
      <c r="N38" s="150">
        <v>57.02</v>
      </c>
    </row>
    <row r="39" spans="2:14" ht="26.25" x14ac:dyDescent="0.25">
      <c r="B39" s="69"/>
      <c r="C39" s="70" t="s">
        <v>11</v>
      </c>
      <c r="D39" s="149">
        <v>35.4</v>
      </c>
      <c r="E39" s="149">
        <v>38.54</v>
      </c>
      <c r="F39" s="149">
        <v>36.64</v>
      </c>
      <c r="G39" s="149">
        <v>37.44</v>
      </c>
      <c r="H39" s="149">
        <v>52.24</v>
      </c>
      <c r="I39" s="149">
        <v>54.97</v>
      </c>
      <c r="J39" s="149">
        <v>59.5</v>
      </c>
      <c r="K39" s="149">
        <v>64.84</v>
      </c>
      <c r="L39" s="149">
        <v>80.239999999999995</v>
      </c>
      <c r="M39" s="149">
        <v>93.8</v>
      </c>
      <c r="N39" s="150">
        <v>106.92</v>
      </c>
    </row>
    <row r="40" spans="2:14" x14ac:dyDescent="0.25">
      <c r="B40" s="69"/>
      <c r="C40" s="72" t="s">
        <v>16</v>
      </c>
      <c r="D40" s="88">
        <v>8.49</v>
      </c>
      <c r="E40" s="89">
        <v>8.9</v>
      </c>
      <c r="F40" s="89">
        <v>9.14</v>
      </c>
      <c r="G40" s="89">
        <v>9.43</v>
      </c>
      <c r="H40" s="89">
        <v>10.55</v>
      </c>
      <c r="I40" s="89">
        <v>11.45</v>
      </c>
      <c r="J40" s="89">
        <v>13.99</v>
      </c>
      <c r="K40" s="89">
        <v>15.05</v>
      </c>
      <c r="L40" s="89">
        <v>17.89</v>
      </c>
      <c r="M40" s="89">
        <v>22</v>
      </c>
      <c r="N40" s="90">
        <v>25.1</v>
      </c>
    </row>
    <row r="41" spans="2:14" x14ac:dyDescent="0.25">
      <c r="B41" s="114"/>
      <c r="C41" s="110" t="s">
        <v>17</v>
      </c>
      <c r="D41" s="111">
        <v>16.46</v>
      </c>
      <c r="E41" s="112">
        <v>16.88</v>
      </c>
      <c r="F41" s="112">
        <v>17.38</v>
      </c>
      <c r="G41" s="112">
        <v>17.61</v>
      </c>
      <c r="H41" s="112">
        <v>18.8</v>
      </c>
      <c r="I41" s="112">
        <v>20.329999999999998</v>
      </c>
      <c r="J41" s="112">
        <v>27.39</v>
      </c>
      <c r="K41" s="112">
        <v>29.45</v>
      </c>
      <c r="L41" s="112">
        <v>32.76</v>
      </c>
      <c r="M41" s="112">
        <v>40.96</v>
      </c>
      <c r="N41" s="113">
        <v>47.23</v>
      </c>
    </row>
    <row r="42" spans="2:14" ht="25.5" customHeight="1" thickBot="1" x14ac:dyDescent="0.3">
      <c r="B42" s="147" t="s">
        <v>44</v>
      </c>
      <c r="C42" s="148"/>
      <c r="D42" s="115" t="s">
        <v>59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6"/>
    </row>
    <row r="43" spans="2:14" ht="15.75" thickBot="1" x14ac:dyDescent="0.3">
      <c r="B43" s="49"/>
      <c r="C43" s="52"/>
      <c r="D43" s="50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spans="2:14" ht="18.75" thickBot="1" x14ac:dyDescent="0.3">
      <c r="B44" s="130" t="s">
        <v>40</v>
      </c>
      <c r="C44" s="131"/>
      <c r="D44" s="131"/>
      <c r="E44" s="131"/>
      <c r="F44" s="131"/>
      <c r="G44" s="131"/>
      <c r="H44" s="132"/>
      <c r="I44" s="51"/>
      <c r="J44" s="51"/>
      <c r="K44" s="51"/>
      <c r="L44" s="51"/>
      <c r="M44" s="51"/>
      <c r="N44" s="51"/>
    </row>
    <row r="45" spans="2:14" x14ac:dyDescent="0.25">
      <c r="B45" s="28"/>
      <c r="C45" s="29"/>
      <c r="D45" s="30">
        <v>210</v>
      </c>
      <c r="E45" s="30">
        <v>215</v>
      </c>
      <c r="F45" s="30">
        <v>220</v>
      </c>
      <c r="G45" s="30">
        <v>230</v>
      </c>
      <c r="H45" s="30">
        <v>250</v>
      </c>
      <c r="I45" s="30">
        <v>260</v>
      </c>
      <c r="J45" s="30">
        <v>280</v>
      </c>
      <c r="K45" s="30">
        <v>300</v>
      </c>
      <c r="L45" s="30">
        <v>320</v>
      </c>
      <c r="M45" s="30">
        <v>350</v>
      </c>
      <c r="N45" s="31">
        <v>400</v>
      </c>
    </row>
    <row r="46" spans="2:14" x14ac:dyDescent="0.25">
      <c r="B46" s="122"/>
      <c r="C46" s="123"/>
      <c r="D46" s="124" t="s">
        <v>38</v>
      </c>
      <c r="E46" s="124"/>
      <c r="F46" s="124"/>
      <c r="G46" s="124"/>
      <c r="H46" s="124"/>
      <c r="I46" s="124"/>
      <c r="J46" s="124"/>
      <c r="K46" s="124"/>
      <c r="L46" s="124"/>
      <c r="M46" s="124"/>
      <c r="N46" s="133"/>
    </row>
    <row r="47" spans="2:14" ht="14.25" customHeight="1" x14ac:dyDescent="0.25">
      <c r="B47" s="134" t="s">
        <v>56</v>
      </c>
      <c r="C47" s="135" t="s">
        <v>57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6"/>
    </row>
    <row r="48" spans="2:14" x14ac:dyDescent="0.25">
      <c r="B48" s="125"/>
      <c r="C48" s="72" t="s">
        <v>13</v>
      </c>
      <c r="D48" s="88">
        <v>12.45</v>
      </c>
      <c r="E48" s="89">
        <v>12.9</v>
      </c>
      <c r="F48" s="89">
        <v>13.33</v>
      </c>
      <c r="G48" s="89">
        <v>13.82</v>
      </c>
      <c r="H48" s="89">
        <v>14.66</v>
      </c>
      <c r="I48" s="89">
        <v>15.25</v>
      </c>
      <c r="J48" s="89">
        <v>15.75</v>
      </c>
      <c r="K48" s="89">
        <v>16.48</v>
      </c>
      <c r="L48" s="89">
        <v>17.75</v>
      </c>
      <c r="M48" s="89">
        <v>19.03</v>
      </c>
      <c r="N48" s="90">
        <v>21.01</v>
      </c>
    </row>
    <row r="49" spans="2:14" x14ac:dyDescent="0.25">
      <c r="B49" s="69"/>
      <c r="C49" s="76" t="s">
        <v>14</v>
      </c>
      <c r="D49" s="77">
        <v>3.52</v>
      </c>
      <c r="E49" s="78">
        <v>3.62</v>
      </c>
      <c r="F49" s="78">
        <v>3.84</v>
      </c>
      <c r="G49" s="78">
        <v>4.08</v>
      </c>
      <c r="H49" s="78">
        <v>4.47</v>
      </c>
      <c r="I49" s="78">
        <v>4.7799999999999994</v>
      </c>
      <c r="J49" s="78">
        <v>5.09</v>
      </c>
      <c r="K49" s="78">
        <v>5.53</v>
      </c>
      <c r="L49" s="78">
        <v>6.03</v>
      </c>
      <c r="M49" s="78">
        <v>6.53</v>
      </c>
      <c r="N49" s="79">
        <v>7.52</v>
      </c>
    </row>
    <row r="50" spans="2:14" x14ac:dyDescent="0.25">
      <c r="B50" s="69"/>
      <c r="C50" s="76" t="s">
        <v>15</v>
      </c>
      <c r="D50" s="77">
        <v>3.32</v>
      </c>
      <c r="E50" s="78">
        <v>3.42</v>
      </c>
      <c r="F50" s="78">
        <v>3.57</v>
      </c>
      <c r="G50" s="78">
        <v>3.82</v>
      </c>
      <c r="H50" s="78">
        <v>4.21</v>
      </c>
      <c r="I50" s="78">
        <v>4.5199999999999996</v>
      </c>
      <c r="J50" s="78">
        <v>4.88</v>
      </c>
      <c r="K50" s="78">
        <v>5.17</v>
      </c>
      <c r="L50" s="78">
        <v>5.68</v>
      </c>
      <c r="M50" s="78">
        <v>6.19</v>
      </c>
      <c r="N50" s="79">
        <v>7.24</v>
      </c>
    </row>
    <row r="51" spans="2:14" ht="15" customHeight="1" x14ac:dyDescent="0.25">
      <c r="B51" s="134" t="s">
        <v>58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6"/>
    </row>
    <row r="52" spans="2:14" x14ac:dyDescent="0.25">
      <c r="B52" s="69"/>
      <c r="C52" s="76" t="s">
        <v>19</v>
      </c>
      <c r="D52" s="77">
        <v>45.06</v>
      </c>
      <c r="E52" s="78">
        <v>47.04</v>
      </c>
      <c r="F52" s="78">
        <v>49.54</v>
      </c>
      <c r="G52" s="78">
        <v>61.7</v>
      </c>
      <c r="H52" s="78">
        <v>62.9</v>
      </c>
      <c r="I52" s="78">
        <v>63.650000000000006</v>
      </c>
      <c r="J52" s="78">
        <v>64.44</v>
      </c>
      <c r="K52" s="78">
        <v>76.680000000000007</v>
      </c>
      <c r="L52" s="78">
        <v>77.87</v>
      </c>
      <c r="M52" s="78">
        <v>79.069999999999993</v>
      </c>
      <c r="N52" s="79">
        <v>81.17</v>
      </c>
    </row>
    <row r="53" spans="2:14" ht="25.5" x14ac:dyDescent="0.25">
      <c r="B53" s="69"/>
      <c r="C53" s="76" t="s">
        <v>31</v>
      </c>
      <c r="D53" s="77">
        <v>47.55</v>
      </c>
      <c r="E53" s="78">
        <v>49.21</v>
      </c>
      <c r="F53" s="78">
        <v>51.32</v>
      </c>
      <c r="G53" s="78">
        <v>63.95</v>
      </c>
      <c r="H53" s="78">
        <v>65.959999999999994</v>
      </c>
      <c r="I53" s="78">
        <v>67.25</v>
      </c>
      <c r="J53" s="78">
        <v>69.349999999999994</v>
      </c>
      <c r="K53" s="78">
        <v>79.98</v>
      </c>
      <c r="L53" s="78">
        <v>83.54</v>
      </c>
      <c r="M53" s="78">
        <v>87.78</v>
      </c>
      <c r="N53" s="79">
        <v>92.12</v>
      </c>
    </row>
    <row r="54" spans="2:14" ht="26.25" x14ac:dyDescent="0.25">
      <c r="B54" s="69"/>
      <c r="C54" s="80" t="s">
        <v>30</v>
      </c>
      <c r="D54" s="77">
        <v>48.55</v>
      </c>
      <c r="E54" s="78">
        <v>50.45</v>
      </c>
      <c r="F54" s="78">
        <v>52.97</v>
      </c>
      <c r="G54" s="78">
        <v>64.39</v>
      </c>
      <c r="H54" s="78">
        <v>66.819999999999993</v>
      </c>
      <c r="I54" s="78">
        <v>68.64</v>
      </c>
      <c r="J54" s="78">
        <v>70.45</v>
      </c>
      <c r="K54" s="78">
        <v>80.59</v>
      </c>
      <c r="L54" s="78">
        <v>84.67</v>
      </c>
      <c r="M54" s="78">
        <v>88.83</v>
      </c>
      <c r="N54" s="79">
        <v>93.35</v>
      </c>
    </row>
    <row r="55" spans="2:14" x14ac:dyDescent="0.25">
      <c r="B55" s="69"/>
      <c r="C55" s="80" t="s">
        <v>20</v>
      </c>
      <c r="D55" s="78">
        <v>12.28</v>
      </c>
      <c r="E55" s="78">
        <v>12.78</v>
      </c>
      <c r="F55" s="78">
        <v>13.42</v>
      </c>
      <c r="G55" s="78">
        <v>14.56</v>
      </c>
      <c r="H55" s="78">
        <v>16.28</v>
      </c>
      <c r="I55" s="78">
        <v>18.399999999999999</v>
      </c>
      <c r="J55" s="78">
        <v>19.2</v>
      </c>
      <c r="K55" s="78">
        <v>20.95</v>
      </c>
      <c r="L55" s="78">
        <v>22.67</v>
      </c>
      <c r="M55" s="78">
        <v>24.39</v>
      </c>
      <c r="N55" s="79">
        <v>28.28</v>
      </c>
    </row>
    <row r="56" spans="2:14" ht="27.75" customHeight="1" x14ac:dyDescent="0.25">
      <c r="B56" s="69"/>
      <c r="C56" s="80" t="s">
        <v>21</v>
      </c>
      <c r="D56" s="78">
        <v>22.53</v>
      </c>
      <c r="E56" s="78">
        <v>21.87</v>
      </c>
      <c r="F56" s="78">
        <v>22.98</v>
      </c>
      <c r="G56" s="78">
        <v>23.43</v>
      </c>
      <c r="H56" s="78">
        <v>24.75</v>
      </c>
      <c r="I56" s="78">
        <v>25.61</v>
      </c>
      <c r="J56" s="78">
        <v>26.47</v>
      </c>
      <c r="K56" s="78">
        <v>28.49</v>
      </c>
      <c r="L56" s="78">
        <v>29.77</v>
      </c>
      <c r="M56" s="78">
        <v>31.06</v>
      </c>
      <c r="N56" s="79">
        <v>34.340000000000003</v>
      </c>
    </row>
    <row r="57" spans="2:14" ht="23.25" customHeight="1" x14ac:dyDescent="0.25">
      <c r="B57" s="69"/>
      <c r="C57" s="80" t="s">
        <v>49</v>
      </c>
      <c r="D57" s="78">
        <v>17</v>
      </c>
      <c r="E57" s="117" t="s">
        <v>51</v>
      </c>
      <c r="F57" s="117"/>
      <c r="G57" s="117"/>
      <c r="H57" s="117"/>
      <c r="I57" s="117"/>
      <c r="J57" s="117"/>
      <c r="K57" s="117"/>
      <c r="L57" s="117"/>
      <c r="M57" s="117"/>
      <c r="N57" s="118"/>
    </row>
    <row r="58" spans="2:14" ht="20.25" customHeight="1" thickBot="1" x14ac:dyDescent="0.3">
      <c r="B58" s="73"/>
      <c r="C58" s="74" t="s">
        <v>50</v>
      </c>
      <c r="D58" s="119" t="s">
        <v>51</v>
      </c>
      <c r="E58" s="120">
        <v>35</v>
      </c>
      <c r="F58" s="120"/>
      <c r="G58" s="120"/>
      <c r="H58" s="120"/>
      <c r="I58" s="120"/>
      <c r="J58" s="120"/>
      <c r="K58" s="120"/>
      <c r="L58" s="120"/>
      <c r="M58" s="120"/>
      <c r="N58" s="121"/>
    </row>
    <row r="59" spans="2:14" ht="15.75" thickBot="1" x14ac:dyDescent="0.3">
      <c r="B59" s="49"/>
      <c r="C59" s="52"/>
      <c r="D59" s="50"/>
      <c r="E59" s="51"/>
      <c r="F59" s="51"/>
      <c r="G59" s="51"/>
      <c r="H59" s="51"/>
      <c r="I59" s="51"/>
      <c r="J59" s="51"/>
      <c r="K59" s="51"/>
      <c r="L59" s="51"/>
      <c r="M59" s="51"/>
      <c r="N59" s="51"/>
    </row>
    <row r="60" spans="2:14" ht="15.75" thickBot="1" x14ac:dyDescent="0.3">
      <c r="B60" s="105" t="s">
        <v>38</v>
      </c>
      <c r="C60" s="106"/>
      <c r="D60" s="107"/>
      <c r="E60" s="51"/>
      <c r="F60" s="51"/>
      <c r="G60" s="51"/>
      <c r="H60" s="51"/>
      <c r="I60" s="51"/>
      <c r="J60" s="51"/>
      <c r="K60" s="51"/>
      <c r="L60" s="51"/>
      <c r="M60" s="51"/>
      <c r="N60" s="51"/>
    </row>
    <row r="61" spans="2:14" ht="15.75" thickBot="1" x14ac:dyDescent="0.3">
      <c r="B61" s="137" t="s">
        <v>53</v>
      </c>
      <c r="C61" s="138"/>
      <c r="D61" s="139"/>
      <c r="E61" s="51"/>
      <c r="F61" s="51"/>
      <c r="G61" s="51"/>
      <c r="H61" s="51"/>
      <c r="I61" s="51"/>
      <c r="J61" s="51"/>
      <c r="K61" s="51"/>
      <c r="L61" s="51"/>
      <c r="M61" s="51"/>
      <c r="N61" s="51"/>
    </row>
    <row r="62" spans="2:14" ht="25.5" x14ac:dyDescent="0.25">
      <c r="B62" s="82"/>
      <c r="C62" s="83" t="s">
        <v>22</v>
      </c>
      <c r="D62" s="151">
        <v>8</v>
      </c>
    </row>
    <row r="63" spans="2:14" ht="25.5" x14ac:dyDescent="0.25">
      <c r="B63" s="69"/>
      <c r="C63" s="76" t="s">
        <v>23</v>
      </c>
      <c r="D63" s="79">
        <v>12</v>
      </c>
    </row>
    <row r="64" spans="2:14" ht="25.5" x14ac:dyDescent="0.25">
      <c r="B64" s="69"/>
      <c r="C64" s="76" t="s">
        <v>24</v>
      </c>
      <c r="D64" s="79">
        <v>17</v>
      </c>
    </row>
    <row r="65" spans="2:4" ht="24" customHeight="1" thickBot="1" x14ac:dyDescent="0.3">
      <c r="B65" s="69"/>
      <c r="C65" s="76" t="s">
        <v>25</v>
      </c>
      <c r="D65" s="79">
        <v>25</v>
      </c>
    </row>
    <row r="66" spans="2:4" ht="14.25" customHeight="1" thickBot="1" x14ac:dyDescent="0.3">
      <c r="B66" s="137" t="s">
        <v>43</v>
      </c>
      <c r="C66" s="138"/>
      <c r="D66" s="139"/>
    </row>
    <row r="67" spans="2:4" ht="24" customHeight="1" x14ac:dyDescent="0.25">
      <c r="B67" s="69"/>
      <c r="C67" s="76" t="s">
        <v>46</v>
      </c>
      <c r="D67" s="79">
        <v>17</v>
      </c>
    </row>
    <row r="68" spans="2:4" ht="24" customHeight="1" x14ac:dyDescent="0.25">
      <c r="B68" s="69"/>
      <c r="C68" s="76" t="s">
        <v>47</v>
      </c>
      <c r="D68" s="79">
        <v>35</v>
      </c>
    </row>
    <row r="69" spans="2:4" ht="24" customHeight="1" thickBot="1" x14ac:dyDescent="0.3">
      <c r="B69" s="69"/>
      <c r="C69" s="76" t="s">
        <v>48</v>
      </c>
      <c r="D69" s="79">
        <v>55</v>
      </c>
    </row>
    <row r="70" spans="2:4" ht="17.25" customHeight="1" thickBot="1" x14ac:dyDescent="0.3">
      <c r="B70" s="137" t="s">
        <v>54</v>
      </c>
      <c r="C70" s="138"/>
      <c r="D70" s="139"/>
    </row>
    <row r="71" spans="2:4" ht="39.75" customHeight="1" x14ac:dyDescent="0.25">
      <c r="B71" s="69"/>
      <c r="C71" s="76" t="s">
        <v>52</v>
      </c>
      <c r="D71" s="79">
        <v>17</v>
      </c>
    </row>
    <row r="72" spans="2:4" ht="45" customHeight="1" thickBot="1" x14ac:dyDescent="0.3">
      <c r="B72" s="69"/>
      <c r="C72" s="76" t="s">
        <v>52</v>
      </c>
      <c r="D72" s="79">
        <v>21</v>
      </c>
    </row>
    <row r="73" spans="2:4" ht="15.75" customHeight="1" thickBot="1" x14ac:dyDescent="0.3">
      <c r="B73" s="137" t="s">
        <v>55</v>
      </c>
      <c r="C73" s="138"/>
      <c r="D73" s="139"/>
    </row>
    <row r="74" spans="2:4" ht="25.5" customHeight="1" x14ac:dyDescent="0.25">
      <c r="B74" s="69"/>
      <c r="C74" s="76" t="s">
        <v>26</v>
      </c>
      <c r="D74" s="79">
        <v>14</v>
      </c>
    </row>
    <row r="75" spans="2:4" ht="25.5" customHeight="1" x14ac:dyDescent="0.25">
      <c r="B75" s="69"/>
      <c r="C75" s="76" t="s">
        <v>27</v>
      </c>
      <c r="D75" s="79">
        <v>35</v>
      </c>
    </row>
    <row r="76" spans="2:4" ht="30" customHeight="1" x14ac:dyDescent="0.25">
      <c r="B76" s="69"/>
      <c r="C76" s="76" t="s">
        <v>28</v>
      </c>
      <c r="D76" s="79">
        <v>14</v>
      </c>
    </row>
    <row r="77" spans="2:4" ht="30" customHeight="1" thickBot="1" x14ac:dyDescent="0.3">
      <c r="B77" s="73"/>
      <c r="C77" s="74" t="s">
        <v>29</v>
      </c>
      <c r="D77" s="81">
        <v>35</v>
      </c>
    </row>
    <row r="78" spans="2:4" ht="30" customHeight="1" x14ac:dyDescent="0.25">
      <c r="B78" s="49"/>
      <c r="C78" s="52"/>
      <c r="D78" s="53"/>
    </row>
  </sheetData>
  <mergeCells count="21">
    <mergeCell ref="B22:C22"/>
    <mergeCell ref="B42:C42"/>
    <mergeCell ref="B66:D66"/>
    <mergeCell ref="B70:D70"/>
    <mergeCell ref="B73:D73"/>
    <mergeCell ref="B44:H44"/>
    <mergeCell ref="B51:N51"/>
    <mergeCell ref="B47:N47"/>
    <mergeCell ref="B1:N1"/>
    <mergeCell ref="D7:N7"/>
    <mergeCell ref="D27:N27"/>
    <mergeCell ref="D46:N46"/>
    <mergeCell ref="C3:N3"/>
    <mergeCell ref="B60:D60"/>
    <mergeCell ref="D4:H4"/>
    <mergeCell ref="D24:H24"/>
    <mergeCell ref="D22:N22"/>
    <mergeCell ref="D42:N42"/>
    <mergeCell ref="E58:N58"/>
    <mergeCell ref="E57:N57"/>
    <mergeCell ref="B61:D6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opLeftCell="A19" workbookViewId="0">
      <selection activeCell="M35" sqref="M35:W48"/>
    </sheetView>
  </sheetViews>
  <sheetFormatPr defaultRowHeight="15" x14ac:dyDescent="0.25"/>
  <sheetData>
    <row r="1" spans="1:24" x14ac:dyDescent="0.25">
      <c r="A1" s="149">
        <v>50.68</v>
      </c>
      <c r="B1" s="149">
        <v>52.199999999999996</v>
      </c>
      <c r="C1" s="149">
        <v>53.724000000000004</v>
      </c>
      <c r="D1" s="149">
        <v>56.783999999999999</v>
      </c>
      <c r="E1" s="149">
        <v>62.892000000000003</v>
      </c>
      <c r="F1" s="149">
        <v>65.951999999999998</v>
      </c>
      <c r="G1" s="149">
        <v>72.06</v>
      </c>
      <c r="H1" s="149">
        <v>78.167999999999992</v>
      </c>
      <c r="I1" s="149">
        <v>84.275999999999996</v>
      </c>
      <c r="J1" s="149">
        <v>93.444000000000003</v>
      </c>
      <c r="K1" s="150">
        <v>108.72000000000001</v>
      </c>
      <c r="N1" s="149">
        <v>42.230000000000004</v>
      </c>
      <c r="O1" s="149">
        <v>43.5</v>
      </c>
      <c r="P1" s="149">
        <v>44.77</v>
      </c>
      <c r="Q1" s="149">
        <v>47.32</v>
      </c>
      <c r="R1" s="149">
        <v>52.410000000000004</v>
      </c>
      <c r="S1" s="149">
        <v>54.96</v>
      </c>
      <c r="T1" s="149">
        <v>60.050000000000004</v>
      </c>
      <c r="U1" s="149">
        <v>65.14</v>
      </c>
      <c r="V1" s="149">
        <v>70.23</v>
      </c>
      <c r="W1" s="149">
        <v>77.87</v>
      </c>
      <c r="X1" s="150">
        <v>90.600000000000009</v>
      </c>
    </row>
    <row r="2" spans="1:24" x14ac:dyDescent="0.25">
      <c r="A2" s="149">
        <v>28.43</v>
      </c>
      <c r="B2" s="149">
        <v>29.291999999999998</v>
      </c>
      <c r="C2" s="149">
        <v>30.155999999999999</v>
      </c>
      <c r="D2" s="149">
        <v>31.884</v>
      </c>
      <c r="E2" s="149">
        <v>35.339999999999996</v>
      </c>
      <c r="F2" s="149">
        <v>37.067999999999998</v>
      </c>
      <c r="G2" s="149">
        <v>40.524000000000001</v>
      </c>
      <c r="H2" s="149">
        <v>43.98</v>
      </c>
      <c r="I2" s="149">
        <v>47.436</v>
      </c>
      <c r="J2" s="149">
        <v>52.62</v>
      </c>
      <c r="K2" s="150">
        <v>61.247999999999998</v>
      </c>
      <c r="N2" s="149">
        <v>23.69</v>
      </c>
      <c r="O2" s="149">
        <v>24.41</v>
      </c>
      <c r="P2" s="149">
        <v>25.13</v>
      </c>
      <c r="Q2" s="149">
        <v>26.57</v>
      </c>
      <c r="R2" s="149">
        <v>29.45</v>
      </c>
      <c r="S2" s="149">
        <v>30.89</v>
      </c>
      <c r="T2" s="149">
        <v>33.770000000000003</v>
      </c>
      <c r="U2" s="149">
        <v>36.65</v>
      </c>
      <c r="V2" s="149">
        <v>39.53</v>
      </c>
      <c r="W2" s="149">
        <v>43.85</v>
      </c>
      <c r="X2" s="150">
        <v>51.04</v>
      </c>
    </row>
    <row r="3" spans="1:24" x14ac:dyDescent="0.25">
      <c r="A3" s="149">
        <v>17.88</v>
      </c>
      <c r="B3" s="149">
        <v>18.431999999999999</v>
      </c>
      <c r="C3" s="149">
        <v>18.972000000000001</v>
      </c>
      <c r="D3" s="149">
        <v>20.076000000000001</v>
      </c>
      <c r="E3" s="149">
        <v>22.271999999999998</v>
      </c>
      <c r="F3" s="149">
        <v>23.376000000000001</v>
      </c>
      <c r="G3" s="149">
        <v>25.571999999999999</v>
      </c>
      <c r="H3" s="149">
        <v>27.768000000000001</v>
      </c>
      <c r="I3" s="149">
        <v>29.963999999999999</v>
      </c>
      <c r="J3" s="149">
        <v>33.263999999999996</v>
      </c>
      <c r="K3" s="150">
        <v>38.76</v>
      </c>
      <c r="N3" s="149">
        <v>14.9</v>
      </c>
      <c r="O3" s="149">
        <v>15.36</v>
      </c>
      <c r="P3" s="149">
        <v>15.81</v>
      </c>
      <c r="Q3" s="149">
        <v>16.73</v>
      </c>
      <c r="R3" s="149">
        <v>18.559999999999999</v>
      </c>
      <c r="S3" s="149">
        <v>19.48</v>
      </c>
      <c r="T3" s="149">
        <v>21.31</v>
      </c>
      <c r="U3" s="149">
        <v>23.14</v>
      </c>
      <c r="V3" s="149">
        <v>24.97</v>
      </c>
      <c r="W3" s="149">
        <v>27.72</v>
      </c>
      <c r="X3" s="150">
        <v>32.299999999999997</v>
      </c>
    </row>
    <row r="4" spans="1:24" x14ac:dyDescent="0.25">
      <c r="A4" s="149">
        <v>74.77</v>
      </c>
      <c r="B4" s="149">
        <v>78.263999999999996</v>
      </c>
      <c r="C4" s="149">
        <v>81.84</v>
      </c>
      <c r="D4" s="149">
        <v>89.195999999999998</v>
      </c>
      <c r="E4" s="149">
        <v>104.75999999999999</v>
      </c>
      <c r="F4" s="149">
        <v>112.968</v>
      </c>
      <c r="G4" s="149">
        <v>130.24799999999999</v>
      </c>
      <c r="H4" s="149">
        <v>148.66800000000001</v>
      </c>
      <c r="I4" s="149">
        <v>168.22799999999998</v>
      </c>
      <c r="J4" s="149">
        <v>199.71600000000001</v>
      </c>
      <c r="K4" s="150">
        <v>257.904</v>
      </c>
      <c r="N4" s="149">
        <v>62.31</v>
      </c>
      <c r="O4" s="149">
        <v>65.22</v>
      </c>
      <c r="P4" s="149">
        <v>68.2</v>
      </c>
      <c r="Q4" s="149">
        <v>74.33</v>
      </c>
      <c r="R4" s="149">
        <v>87.3</v>
      </c>
      <c r="S4" s="149">
        <v>94.14</v>
      </c>
      <c r="T4" s="149">
        <v>108.54</v>
      </c>
      <c r="U4" s="149">
        <v>123.89</v>
      </c>
      <c r="V4" s="149">
        <v>140.19</v>
      </c>
      <c r="W4" s="149">
        <v>166.43</v>
      </c>
      <c r="X4" s="150">
        <v>214.92000000000002</v>
      </c>
    </row>
    <row r="5" spans="1:24" x14ac:dyDescent="0.25">
      <c r="A5" s="149">
        <v>52.02</v>
      </c>
      <c r="B5" s="149">
        <v>54.276000000000003</v>
      </c>
      <c r="C5" s="149">
        <v>56.58</v>
      </c>
      <c r="D5" s="149">
        <v>61.295999999999992</v>
      </c>
      <c r="E5" s="149">
        <v>71.22</v>
      </c>
      <c r="F5" s="149">
        <v>76.403999999999996</v>
      </c>
      <c r="G5" s="149">
        <v>87.263999999999996</v>
      </c>
      <c r="H5" s="149">
        <v>98.759999999999991</v>
      </c>
      <c r="I5" s="149">
        <v>110.88000000000001</v>
      </c>
      <c r="J5" s="149">
        <v>130.23599999999999</v>
      </c>
      <c r="K5" s="150">
        <v>165.66</v>
      </c>
      <c r="N5" s="149">
        <v>43.35</v>
      </c>
      <c r="O5" s="149">
        <v>45.230000000000004</v>
      </c>
      <c r="P5" s="149">
        <v>47.15</v>
      </c>
      <c r="Q5" s="149">
        <v>51.08</v>
      </c>
      <c r="R5" s="149">
        <v>59.35</v>
      </c>
      <c r="S5" s="149">
        <v>63.67</v>
      </c>
      <c r="T5" s="149">
        <v>72.72</v>
      </c>
      <c r="U5" s="149">
        <v>82.3</v>
      </c>
      <c r="V5" s="149">
        <v>92.4</v>
      </c>
      <c r="W5" s="149">
        <v>108.53</v>
      </c>
      <c r="X5" s="150">
        <v>138.05000000000001</v>
      </c>
    </row>
    <row r="6" spans="1:24" x14ac:dyDescent="0.25">
      <c r="A6" s="149">
        <v>43.39</v>
      </c>
      <c r="B6" s="149">
        <v>44.988</v>
      </c>
      <c r="C6" s="149">
        <v>46.62</v>
      </c>
      <c r="D6" s="149">
        <v>50.003999999999998</v>
      </c>
      <c r="E6" s="149">
        <v>57.252000000000002</v>
      </c>
      <c r="F6" s="149">
        <v>69.504000000000005</v>
      </c>
      <c r="G6" s="149">
        <v>81.311999999999998</v>
      </c>
      <c r="H6" s="149">
        <v>82.955999999999989</v>
      </c>
      <c r="I6" s="149">
        <v>99.623999999999995</v>
      </c>
      <c r="J6" s="149">
        <v>119.84399999999999</v>
      </c>
      <c r="K6" s="150">
        <v>143.928</v>
      </c>
      <c r="N6" s="149">
        <v>36.159999999999997</v>
      </c>
      <c r="O6" s="149">
        <v>37.49</v>
      </c>
      <c r="P6" s="149">
        <v>38.85</v>
      </c>
      <c r="Q6" s="149">
        <v>41.67</v>
      </c>
      <c r="R6" s="149">
        <v>47.71</v>
      </c>
      <c r="S6" s="149">
        <v>57.92</v>
      </c>
      <c r="T6" s="149">
        <v>67.760000000000005</v>
      </c>
      <c r="U6" s="149">
        <v>69.13</v>
      </c>
      <c r="V6" s="149">
        <v>83.02</v>
      </c>
      <c r="W6" s="149">
        <v>99.87</v>
      </c>
      <c r="X6" s="150">
        <v>119.94</v>
      </c>
    </row>
    <row r="7" spans="1:24" x14ac:dyDescent="0.25">
      <c r="A7" s="149">
        <v>36.44</v>
      </c>
      <c r="B7" s="149">
        <v>37.379999999999995</v>
      </c>
      <c r="C7" s="149">
        <v>39.527999999999999</v>
      </c>
      <c r="D7" s="149">
        <v>40.295999999999999</v>
      </c>
      <c r="E7" s="149">
        <v>42.083999999999996</v>
      </c>
      <c r="F7" s="149">
        <v>53.904000000000003</v>
      </c>
      <c r="G7" s="149">
        <v>69.384</v>
      </c>
      <c r="H7" s="149">
        <v>74.435999999999993</v>
      </c>
      <c r="I7" s="149">
        <v>79.751999999999995</v>
      </c>
      <c r="J7" s="149">
        <v>93.191999999999993</v>
      </c>
      <c r="K7" s="150">
        <v>109.95599999999999</v>
      </c>
      <c r="N7" s="149">
        <v>30.37</v>
      </c>
      <c r="O7" s="149">
        <v>31.15</v>
      </c>
      <c r="P7" s="149">
        <v>32.94</v>
      </c>
      <c r="Q7" s="149">
        <v>33.58</v>
      </c>
      <c r="R7" s="149">
        <v>35.07</v>
      </c>
      <c r="S7" s="149">
        <v>44.92</v>
      </c>
      <c r="T7" s="149">
        <v>57.82</v>
      </c>
      <c r="U7" s="149">
        <v>62.03</v>
      </c>
      <c r="V7" s="149">
        <v>66.459999999999994</v>
      </c>
      <c r="W7" s="149">
        <v>77.66</v>
      </c>
      <c r="X7" s="150">
        <v>91.63</v>
      </c>
    </row>
    <row r="8" spans="1:24" x14ac:dyDescent="0.25">
      <c r="A8" s="149">
        <v>54.78</v>
      </c>
      <c r="B8" s="149">
        <v>57.671999999999997</v>
      </c>
      <c r="C8" s="149">
        <v>60.624000000000002</v>
      </c>
      <c r="D8" s="149">
        <v>66.756</v>
      </c>
      <c r="E8" s="149">
        <v>79.872</v>
      </c>
      <c r="F8" s="149">
        <v>86.855999999999995</v>
      </c>
      <c r="G8" s="149">
        <v>101.7</v>
      </c>
      <c r="H8" s="149">
        <v>117.696</v>
      </c>
      <c r="I8" s="149">
        <v>134.83199999999999</v>
      </c>
      <c r="J8" s="149">
        <v>162.696</v>
      </c>
      <c r="K8" s="150">
        <v>214.88399999999999</v>
      </c>
      <c r="N8" s="149">
        <v>45.65</v>
      </c>
      <c r="O8" s="149">
        <v>48.06</v>
      </c>
      <c r="P8" s="149">
        <v>50.52</v>
      </c>
      <c r="Q8" s="149">
        <v>55.63</v>
      </c>
      <c r="R8" s="149">
        <v>66.56</v>
      </c>
      <c r="S8" s="149">
        <v>72.38</v>
      </c>
      <c r="T8" s="149">
        <v>84.75</v>
      </c>
      <c r="U8" s="149">
        <v>98.08</v>
      </c>
      <c r="V8" s="149">
        <v>112.36</v>
      </c>
      <c r="W8" s="149">
        <v>135.58000000000001</v>
      </c>
      <c r="X8" s="150">
        <v>179.07</v>
      </c>
    </row>
    <row r="9" spans="1:24" x14ac:dyDescent="0.25">
      <c r="A9" s="149">
        <v>18.37</v>
      </c>
      <c r="B9" s="149">
        <v>18.995999999999999</v>
      </c>
      <c r="C9" s="149">
        <v>19.608000000000001</v>
      </c>
      <c r="D9" s="149">
        <v>20.855999999999998</v>
      </c>
      <c r="E9" s="149">
        <v>23.34</v>
      </c>
      <c r="F9" s="149">
        <v>24.588000000000001</v>
      </c>
      <c r="G9" s="149">
        <v>27.071999999999999</v>
      </c>
      <c r="H9" s="149">
        <v>29.567999999999998</v>
      </c>
      <c r="I9" s="149">
        <v>32.052</v>
      </c>
      <c r="J9" s="149">
        <v>35.783999999999999</v>
      </c>
      <c r="K9" s="150">
        <v>42</v>
      </c>
      <c r="N9" s="149">
        <v>15.31</v>
      </c>
      <c r="O9" s="149">
        <v>15.83</v>
      </c>
      <c r="P9" s="149">
        <v>16.34</v>
      </c>
      <c r="Q9" s="149">
        <v>17.38</v>
      </c>
      <c r="R9" s="149">
        <v>19.45</v>
      </c>
      <c r="S9" s="149">
        <v>20.490000000000002</v>
      </c>
      <c r="T9" s="149">
        <v>22.56</v>
      </c>
      <c r="U9" s="149">
        <v>24.64</v>
      </c>
      <c r="V9" s="149">
        <v>26.71</v>
      </c>
      <c r="W9" s="149">
        <v>29.82</v>
      </c>
      <c r="X9" s="150">
        <v>35</v>
      </c>
    </row>
    <row r="10" spans="1:24" x14ac:dyDescent="0.25">
      <c r="A10" s="149">
        <v>21.12</v>
      </c>
      <c r="B10" s="149">
        <v>21.84</v>
      </c>
      <c r="C10" s="149">
        <v>22.56</v>
      </c>
      <c r="D10" s="149">
        <v>23.988000000000003</v>
      </c>
      <c r="E10" s="149">
        <v>26.867999999999999</v>
      </c>
      <c r="F10" s="149">
        <v>28.308</v>
      </c>
      <c r="G10" s="149">
        <v>31.188000000000002</v>
      </c>
      <c r="H10" s="149">
        <v>34.055999999999997</v>
      </c>
      <c r="I10" s="149">
        <v>36.936</v>
      </c>
      <c r="J10" s="149">
        <v>41.256</v>
      </c>
      <c r="K10" s="150">
        <v>48.443999999999996</v>
      </c>
      <c r="N10" s="149">
        <v>17.600000000000001</v>
      </c>
      <c r="O10" s="149">
        <v>18.2</v>
      </c>
      <c r="P10" s="149">
        <v>18.8</v>
      </c>
      <c r="Q10" s="149">
        <v>19.990000000000002</v>
      </c>
      <c r="R10" s="149">
        <v>22.39</v>
      </c>
      <c r="S10" s="149">
        <v>23.59</v>
      </c>
      <c r="T10" s="149">
        <v>25.990000000000002</v>
      </c>
      <c r="U10" s="149">
        <v>28.38</v>
      </c>
      <c r="V10" s="149">
        <v>30.78</v>
      </c>
      <c r="W10" s="149">
        <v>34.380000000000003</v>
      </c>
      <c r="X10" s="150">
        <v>40.369999999999997</v>
      </c>
    </row>
    <row r="11" spans="1:24" x14ac:dyDescent="0.25">
      <c r="A11" s="149">
        <v>19.87</v>
      </c>
      <c r="B11" s="149">
        <v>20.628</v>
      </c>
      <c r="C11" s="149">
        <v>21.396000000000001</v>
      </c>
      <c r="D11" s="149">
        <v>22.968</v>
      </c>
      <c r="E11" s="149">
        <v>26.268000000000001</v>
      </c>
      <c r="F11" s="149">
        <v>27.983999999999998</v>
      </c>
      <c r="G11" s="149">
        <v>31.56</v>
      </c>
      <c r="H11" s="149">
        <v>35.328000000000003</v>
      </c>
      <c r="I11" s="149">
        <v>39.288000000000004</v>
      </c>
      <c r="J11" s="149">
        <v>45.588000000000001</v>
      </c>
      <c r="K11" s="150">
        <v>57.024000000000001</v>
      </c>
      <c r="N11" s="149">
        <v>16.559999999999999</v>
      </c>
      <c r="O11" s="149">
        <v>17.190000000000001</v>
      </c>
      <c r="P11" s="149">
        <v>17.830000000000002</v>
      </c>
      <c r="Q11" s="149">
        <v>19.14</v>
      </c>
      <c r="R11" s="149">
        <v>21.89</v>
      </c>
      <c r="S11" s="149">
        <v>23.32</v>
      </c>
      <c r="T11" s="149">
        <v>26.3</v>
      </c>
      <c r="U11" s="149">
        <v>29.44</v>
      </c>
      <c r="V11" s="149">
        <v>32.74</v>
      </c>
      <c r="W11" s="149">
        <v>37.99</v>
      </c>
      <c r="X11" s="150">
        <v>47.52</v>
      </c>
    </row>
    <row r="12" spans="1:24" x14ac:dyDescent="0.25">
      <c r="A12" s="149">
        <v>35.4</v>
      </c>
      <c r="B12" s="149">
        <v>38.543999999999997</v>
      </c>
      <c r="C12" s="149">
        <v>36.636000000000003</v>
      </c>
      <c r="D12" s="149">
        <v>37.44</v>
      </c>
      <c r="E12" s="149">
        <v>52.235999999999997</v>
      </c>
      <c r="F12" s="149">
        <v>54.972000000000001</v>
      </c>
      <c r="G12" s="149">
        <v>59.495999999999995</v>
      </c>
      <c r="H12" s="149">
        <v>64.835999999999999</v>
      </c>
      <c r="I12" s="149">
        <v>80.244</v>
      </c>
      <c r="J12" s="149">
        <v>93.804000000000002</v>
      </c>
      <c r="K12" s="150">
        <v>106.91999999999999</v>
      </c>
      <c r="N12" s="149">
        <v>29.5</v>
      </c>
      <c r="O12" s="149">
        <v>32.119999999999997</v>
      </c>
      <c r="P12" s="149">
        <v>30.53</v>
      </c>
      <c r="Q12" s="149">
        <v>31.2</v>
      </c>
      <c r="R12" s="149">
        <v>43.53</v>
      </c>
      <c r="S12" s="149">
        <v>45.81</v>
      </c>
      <c r="T12" s="149">
        <v>49.58</v>
      </c>
      <c r="U12" s="149">
        <v>54.03</v>
      </c>
      <c r="V12" s="149">
        <v>66.87</v>
      </c>
      <c r="W12" s="149">
        <v>78.17</v>
      </c>
      <c r="X12" s="150">
        <v>89.1</v>
      </c>
    </row>
    <row r="13" spans="1:24" x14ac:dyDescent="0.25">
      <c r="A13" s="88">
        <v>8.49</v>
      </c>
      <c r="B13" s="89">
        <v>8.9</v>
      </c>
      <c r="C13" s="89">
        <v>9.1374999999999993</v>
      </c>
      <c r="D13" s="89">
        <v>9.4250000000000007</v>
      </c>
      <c r="E13" s="89">
        <v>10.549999999999999</v>
      </c>
      <c r="F13" s="89">
        <v>11.45</v>
      </c>
      <c r="G13" s="89">
        <v>13.987499999999999</v>
      </c>
      <c r="H13" s="89">
        <v>15.05</v>
      </c>
      <c r="I13" s="89">
        <v>17.887499999999999</v>
      </c>
      <c r="J13" s="89">
        <v>22</v>
      </c>
      <c r="K13" s="90">
        <v>25.099999999999998</v>
      </c>
      <c r="N13" s="88">
        <v>6.79</v>
      </c>
      <c r="O13" s="89">
        <v>7.12</v>
      </c>
      <c r="P13" s="89">
        <v>7.31</v>
      </c>
      <c r="Q13" s="89">
        <v>7.54</v>
      </c>
      <c r="R13" s="89">
        <v>8.44</v>
      </c>
      <c r="S13" s="89">
        <v>8.16</v>
      </c>
      <c r="T13" s="89">
        <v>11.19</v>
      </c>
      <c r="U13" s="89">
        <v>12.02</v>
      </c>
      <c r="V13" s="89">
        <v>14.31</v>
      </c>
      <c r="W13" s="89">
        <v>17.600000000000001</v>
      </c>
      <c r="X13" s="90">
        <v>20.079999999999998</v>
      </c>
    </row>
    <row r="14" spans="1:24" x14ac:dyDescent="0.25">
      <c r="A14" s="111">
        <v>16.46</v>
      </c>
      <c r="B14" s="112">
        <v>16.875</v>
      </c>
      <c r="C14" s="112">
        <v>17.375</v>
      </c>
      <c r="D14" s="112">
        <v>17.612500000000001</v>
      </c>
      <c r="E14" s="112">
        <v>18.799999999999997</v>
      </c>
      <c r="F14" s="112">
        <v>20.325000000000003</v>
      </c>
      <c r="G14" s="112">
        <v>27.387499999999999</v>
      </c>
      <c r="H14" s="112">
        <v>29.45</v>
      </c>
      <c r="I14" s="112">
        <v>32.762500000000003</v>
      </c>
      <c r="J14" s="112">
        <v>40.962500000000006</v>
      </c>
      <c r="K14" s="113">
        <v>47.225000000000001</v>
      </c>
      <c r="N14" s="111">
        <v>13.17</v>
      </c>
      <c r="O14" s="112">
        <v>13.5</v>
      </c>
      <c r="P14" s="112">
        <v>13.9</v>
      </c>
      <c r="Q14" s="112">
        <v>14.09</v>
      </c>
      <c r="R14" s="112">
        <v>15.04</v>
      </c>
      <c r="S14" s="112">
        <v>16.260000000000002</v>
      </c>
      <c r="T14" s="112">
        <v>21.91</v>
      </c>
      <c r="U14" s="112">
        <v>23.56</v>
      </c>
      <c r="V14" s="112">
        <v>26.21</v>
      </c>
      <c r="W14" s="112">
        <v>32.770000000000003</v>
      </c>
      <c r="X14" s="113">
        <v>37.78</v>
      </c>
    </row>
    <row r="18" spans="1:15" x14ac:dyDescent="0.25">
      <c r="A18" s="152">
        <v>50</v>
      </c>
      <c r="B18" s="152">
        <v>52.199999999999996</v>
      </c>
      <c r="C18" s="152">
        <v>53.724000000000004</v>
      </c>
      <c r="D18" s="152">
        <v>56.783999999999999</v>
      </c>
      <c r="E18" s="152">
        <v>62.892000000000003</v>
      </c>
      <c r="F18" s="152">
        <v>65.951999999999998</v>
      </c>
      <c r="G18" s="152">
        <v>72.06</v>
      </c>
      <c r="H18" s="152">
        <v>78.167999999999992</v>
      </c>
      <c r="I18" s="152">
        <v>84.275999999999996</v>
      </c>
      <c r="J18" s="152">
        <v>93.444000000000003</v>
      </c>
      <c r="K18" s="152">
        <v>108.72000000000001</v>
      </c>
      <c r="N18" s="152">
        <f>N1*1.2</f>
        <v>50.676000000000002</v>
      </c>
      <c r="O18" s="152">
        <v>50.676000000000002</v>
      </c>
    </row>
    <row r="19" spans="1:15" x14ac:dyDescent="0.25">
      <c r="A19" s="152">
        <v>28.428000000000001</v>
      </c>
      <c r="B19" s="152">
        <v>29.291999999999998</v>
      </c>
      <c r="C19" s="152">
        <v>30.155999999999999</v>
      </c>
      <c r="D19" s="152">
        <v>31.884</v>
      </c>
      <c r="E19" s="152">
        <v>35.339999999999996</v>
      </c>
      <c r="F19" s="152">
        <v>37.067999999999998</v>
      </c>
      <c r="G19" s="152">
        <v>40.524000000000001</v>
      </c>
      <c r="H19" s="152">
        <v>43.98</v>
      </c>
      <c r="I19" s="152">
        <v>47.436</v>
      </c>
      <c r="J19" s="152">
        <v>52.62</v>
      </c>
      <c r="K19" s="152">
        <v>61.247999999999998</v>
      </c>
      <c r="N19" s="152">
        <f t="shared" ref="N19:N31" si="0">N2*1.2</f>
        <v>28.428000000000001</v>
      </c>
      <c r="O19" s="152">
        <v>28.428000000000001</v>
      </c>
    </row>
    <row r="20" spans="1:15" x14ac:dyDescent="0.25">
      <c r="A20" s="152">
        <v>17.88</v>
      </c>
      <c r="B20" s="152">
        <v>18.431999999999999</v>
      </c>
      <c r="C20" s="152">
        <v>18.972000000000001</v>
      </c>
      <c r="D20" s="152">
        <v>20.076000000000001</v>
      </c>
      <c r="E20" s="152">
        <v>22.271999999999998</v>
      </c>
      <c r="F20" s="152">
        <v>23.376000000000001</v>
      </c>
      <c r="G20" s="152">
        <v>25.571999999999999</v>
      </c>
      <c r="H20" s="152">
        <v>27.768000000000001</v>
      </c>
      <c r="I20" s="152">
        <v>29.963999999999999</v>
      </c>
      <c r="J20" s="152">
        <v>33.263999999999996</v>
      </c>
      <c r="K20" s="152">
        <v>38.76</v>
      </c>
      <c r="N20" s="152">
        <f t="shared" si="0"/>
        <v>17.88</v>
      </c>
      <c r="O20" s="152">
        <v>17.88</v>
      </c>
    </row>
    <row r="21" spans="1:15" x14ac:dyDescent="0.25">
      <c r="A21" s="152">
        <v>74.772000000000006</v>
      </c>
      <c r="B21" s="152">
        <v>78.263999999999996</v>
      </c>
      <c r="C21" s="152">
        <v>81.84</v>
      </c>
      <c r="D21" s="152">
        <v>89.195999999999998</v>
      </c>
      <c r="E21" s="152">
        <v>104.75999999999999</v>
      </c>
      <c r="F21" s="152">
        <v>112.968</v>
      </c>
      <c r="G21" s="152">
        <v>130.24799999999999</v>
      </c>
      <c r="H21" s="152">
        <v>148.66800000000001</v>
      </c>
      <c r="I21" s="152">
        <v>168.22799999999998</v>
      </c>
      <c r="J21" s="152">
        <v>199.71600000000001</v>
      </c>
      <c r="K21" s="152">
        <v>257.904</v>
      </c>
      <c r="N21" s="152">
        <f t="shared" si="0"/>
        <v>74.772000000000006</v>
      </c>
      <c r="O21" s="152">
        <v>74.772000000000006</v>
      </c>
    </row>
    <row r="22" spans="1:15" x14ac:dyDescent="0.25">
      <c r="A22" s="152">
        <v>52.02</v>
      </c>
      <c r="B22" s="152">
        <v>54.276000000000003</v>
      </c>
      <c r="C22" s="152">
        <v>56.58</v>
      </c>
      <c r="D22" s="152">
        <v>61.295999999999992</v>
      </c>
      <c r="E22" s="152">
        <v>71.22</v>
      </c>
      <c r="F22" s="152">
        <v>76.403999999999996</v>
      </c>
      <c r="G22" s="152">
        <v>87.263999999999996</v>
      </c>
      <c r="H22" s="152">
        <v>98.759999999999991</v>
      </c>
      <c r="I22" s="152">
        <v>110.88000000000001</v>
      </c>
      <c r="J22" s="152">
        <v>130.23599999999999</v>
      </c>
      <c r="K22" s="152">
        <v>165.66</v>
      </c>
      <c r="N22" s="152">
        <f t="shared" si="0"/>
        <v>52.02</v>
      </c>
      <c r="O22" s="152">
        <v>52.02</v>
      </c>
    </row>
    <row r="23" spans="1:15" x14ac:dyDescent="0.25">
      <c r="A23" s="152">
        <v>43.391999999999996</v>
      </c>
      <c r="B23" s="152">
        <v>44.988</v>
      </c>
      <c r="C23" s="152">
        <v>46.62</v>
      </c>
      <c r="D23" s="152">
        <v>50.003999999999998</v>
      </c>
      <c r="E23" s="152">
        <v>57.252000000000002</v>
      </c>
      <c r="F23" s="152">
        <v>69.504000000000005</v>
      </c>
      <c r="G23" s="152">
        <v>81.311999999999998</v>
      </c>
      <c r="H23" s="152">
        <v>82.955999999999989</v>
      </c>
      <c r="I23" s="152">
        <v>99.623999999999995</v>
      </c>
      <c r="J23" s="152">
        <v>119.84399999999999</v>
      </c>
      <c r="K23" s="152">
        <v>143.928</v>
      </c>
      <c r="N23" s="152">
        <f t="shared" si="0"/>
        <v>43.391999999999996</v>
      </c>
      <c r="O23" s="152">
        <v>43.391999999999996</v>
      </c>
    </row>
    <row r="24" spans="1:15" x14ac:dyDescent="0.25">
      <c r="A24" s="152">
        <v>36.444000000000003</v>
      </c>
      <c r="B24" s="152">
        <v>37.379999999999995</v>
      </c>
      <c r="C24" s="152">
        <v>39.527999999999999</v>
      </c>
      <c r="D24" s="152">
        <v>40.295999999999999</v>
      </c>
      <c r="E24" s="152">
        <v>42.083999999999996</v>
      </c>
      <c r="F24" s="152">
        <v>53.904000000000003</v>
      </c>
      <c r="G24" s="152">
        <v>69.384</v>
      </c>
      <c r="H24" s="152">
        <v>74.435999999999993</v>
      </c>
      <c r="I24" s="152">
        <v>79.751999999999995</v>
      </c>
      <c r="J24" s="152">
        <v>93.191999999999993</v>
      </c>
      <c r="K24" s="152">
        <v>109.95599999999999</v>
      </c>
      <c r="N24" s="152">
        <f t="shared" si="0"/>
        <v>36.444000000000003</v>
      </c>
      <c r="O24" s="152">
        <v>36.444000000000003</v>
      </c>
    </row>
    <row r="25" spans="1:15" x14ac:dyDescent="0.25">
      <c r="A25" s="152">
        <v>54.779999999999994</v>
      </c>
      <c r="B25" s="152">
        <v>57.671999999999997</v>
      </c>
      <c r="C25" s="152">
        <v>60.624000000000002</v>
      </c>
      <c r="D25" s="152">
        <v>66.756</v>
      </c>
      <c r="E25" s="152">
        <v>79.872</v>
      </c>
      <c r="F25" s="152">
        <v>86.855999999999995</v>
      </c>
      <c r="G25" s="152">
        <v>101.7</v>
      </c>
      <c r="H25" s="152">
        <v>117.696</v>
      </c>
      <c r="I25" s="152">
        <v>134.83199999999999</v>
      </c>
      <c r="J25" s="152">
        <v>162.696</v>
      </c>
      <c r="K25" s="152">
        <v>214.88399999999999</v>
      </c>
      <c r="N25" s="152">
        <f t="shared" si="0"/>
        <v>54.779999999999994</v>
      </c>
      <c r="O25" s="152">
        <v>54.779999999999994</v>
      </c>
    </row>
    <row r="26" spans="1:15" x14ac:dyDescent="0.25">
      <c r="A26" s="152">
        <v>18.372</v>
      </c>
      <c r="B26" s="152">
        <v>18.995999999999999</v>
      </c>
      <c r="C26" s="152">
        <v>19.608000000000001</v>
      </c>
      <c r="D26" s="152">
        <v>20.855999999999998</v>
      </c>
      <c r="E26" s="152">
        <v>23.34</v>
      </c>
      <c r="F26" s="152">
        <v>24.588000000000001</v>
      </c>
      <c r="G26" s="152">
        <v>27.071999999999999</v>
      </c>
      <c r="H26" s="152">
        <v>29.567999999999998</v>
      </c>
      <c r="I26" s="152">
        <v>32.052</v>
      </c>
      <c r="J26" s="152">
        <v>35.783999999999999</v>
      </c>
      <c r="K26" s="152">
        <v>42</v>
      </c>
      <c r="N26" s="152">
        <f t="shared" si="0"/>
        <v>18.372</v>
      </c>
      <c r="O26" s="152">
        <v>18.372</v>
      </c>
    </row>
    <row r="27" spans="1:15" x14ac:dyDescent="0.25">
      <c r="A27" s="152">
        <v>21.12</v>
      </c>
      <c r="B27" s="152">
        <v>21.84</v>
      </c>
      <c r="C27" s="152">
        <v>22.56</v>
      </c>
      <c r="D27" s="152">
        <v>23.988000000000003</v>
      </c>
      <c r="E27" s="152">
        <v>26.867999999999999</v>
      </c>
      <c r="F27" s="152">
        <v>28.308</v>
      </c>
      <c r="G27" s="152">
        <v>31.188000000000002</v>
      </c>
      <c r="H27" s="152">
        <v>34.055999999999997</v>
      </c>
      <c r="I27" s="152">
        <v>36.936</v>
      </c>
      <c r="J27" s="152">
        <v>41.256</v>
      </c>
      <c r="K27" s="152">
        <v>48.443999999999996</v>
      </c>
      <c r="N27" s="152">
        <f t="shared" si="0"/>
        <v>21.12</v>
      </c>
      <c r="O27" s="152">
        <v>21.12</v>
      </c>
    </row>
    <row r="28" spans="1:15" x14ac:dyDescent="0.25">
      <c r="A28" s="152">
        <v>19.871999999999996</v>
      </c>
      <c r="B28" s="152">
        <v>20.628</v>
      </c>
      <c r="C28" s="152">
        <v>21.396000000000001</v>
      </c>
      <c r="D28" s="152">
        <v>22.968</v>
      </c>
      <c r="E28" s="152">
        <v>26.268000000000001</v>
      </c>
      <c r="F28" s="152">
        <v>27.983999999999998</v>
      </c>
      <c r="G28" s="152">
        <v>31.56</v>
      </c>
      <c r="H28" s="152">
        <v>35.328000000000003</v>
      </c>
      <c r="I28" s="152">
        <v>39.288000000000004</v>
      </c>
      <c r="J28" s="152">
        <v>45.588000000000001</v>
      </c>
      <c r="K28" s="152">
        <v>57.024000000000001</v>
      </c>
      <c r="N28" s="152">
        <f t="shared" si="0"/>
        <v>19.871999999999996</v>
      </c>
      <c r="O28" s="152">
        <v>19.871999999999996</v>
      </c>
    </row>
    <row r="29" spans="1:15" x14ac:dyDescent="0.25">
      <c r="A29" s="152">
        <v>35.4</v>
      </c>
      <c r="B29" s="152">
        <v>38.543999999999997</v>
      </c>
      <c r="C29" s="152">
        <v>36.636000000000003</v>
      </c>
      <c r="D29" s="152">
        <v>37.44</v>
      </c>
      <c r="E29" s="152">
        <v>52.235999999999997</v>
      </c>
      <c r="F29" s="152">
        <v>54.972000000000001</v>
      </c>
      <c r="G29" s="152">
        <v>59.495999999999995</v>
      </c>
      <c r="H29" s="152">
        <v>64.835999999999999</v>
      </c>
      <c r="I29" s="152">
        <v>80.244</v>
      </c>
      <c r="J29" s="152">
        <v>93.804000000000002</v>
      </c>
      <c r="K29" s="152">
        <v>106.91999999999999</v>
      </c>
      <c r="N29" s="152">
        <f t="shared" si="0"/>
        <v>35.4</v>
      </c>
      <c r="O29" s="152">
        <v>35.4</v>
      </c>
    </row>
    <row r="30" spans="1:15" x14ac:dyDescent="0.25">
      <c r="A30" s="152">
        <v>8.4875000000000007</v>
      </c>
      <c r="B30" s="152">
        <v>8.9</v>
      </c>
      <c r="C30" s="152">
        <v>9.1374999999999993</v>
      </c>
      <c r="D30" s="152">
        <v>9.4250000000000007</v>
      </c>
      <c r="E30" s="152">
        <v>10.549999999999999</v>
      </c>
      <c r="F30" s="152">
        <v>11.45</v>
      </c>
      <c r="G30" s="152">
        <v>13.987499999999999</v>
      </c>
      <c r="H30" s="152">
        <v>15.05</v>
      </c>
      <c r="I30" s="152">
        <v>17.887499999999999</v>
      </c>
      <c r="J30" s="152">
        <v>22</v>
      </c>
      <c r="K30" s="152">
        <v>25.099999999999998</v>
      </c>
      <c r="N30" s="152">
        <v>8.49</v>
      </c>
      <c r="O30" s="152">
        <v>8.49</v>
      </c>
    </row>
    <row r="31" spans="1:15" x14ac:dyDescent="0.25">
      <c r="A31" s="152">
        <v>16.46</v>
      </c>
      <c r="B31" s="152">
        <v>16.875</v>
      </c>
      <c r="C31" s="152">
        <v>17.375</v>
      </c>
      <c r="D31" s="152">
        <v>17.612500000000001</v>
      </c>
      <c r="E31" s="152">
        <v>18.799999999999997</v>
      </c>
      <c r="F31" s="152">
        <v>20.325000000000003</v>
      </c>
      <c r="G31" s="152">
        <v>27.387499999999999</v>
      </c>
      <c r="H31" s="152">
        <v>29.45</v>
      </c>
      <c r="I31" s="152">
        <v>32.762500000000003</v>
      </c>
      <c r="J31" s="152">
        <v>40.962500000000006</v>
      </c>
      <c r="K31" s="152">
        <v>47.225000000000001</v>
      </c>
      <c r="N31" s="152">
        <v>16.46</v>
      </c>
      <c r="O31" s="152">
        <v>16.46</v>
      </c>
    </row>
    <row r="35" spans="1:28" x14ac:dyDescent="0.25">
      <c r="A35" s="149">
        <v>50.676000000000002</v>
      </c>
      <c r="B35" s="149">
        <v>52.199999999999996</v>
      </c>
      <c r="C35" s="149">
        <v>53.724000000000004</v>
      </c>
      <c r="D35" s="149">
        <v>56.783999999999999</v>
      </c>
      <c r="E35" s="149">
        <v>62.892000000000003</v>
      </c>
      <c r="F35" s="149">
        <v>65.951999999999998</v>
      </c>
      <c r="G35" s="149">
        <v>72.06</v>
      </c>
      <c r="H35" s="149">
        <v>78.167999999999992</v>
      </c>
      <c r="I35" s="149">
        <v>84.275999999999996</v>
      </c>
      <c r="J35" s="149">
        <v>93.444000000000003</v>
      </c>
      <c r="K35" s="150">
        <v>108.72000000000001</v>
      </c>
      <c r="M35" s="152">
        <f>ROUND(A35,2)</f>
        <v>50.68</v>
      </c>
      <c r="N35" s="152">
        <f t="shared" ref="N35:AB48" si="1">ROUND(B35,2)</f>
        <v>52.2</v>
      </c>
      <c r="O35" s="152">
        <f t="shared" si="1"/>
        <v>53.72</v>
      </c>
      <c r="P35" s="152">
        <f t="shared" si="1"/>
        <v>56.78</v>
      </c>
      <c r="Q35" s="152">
        <f t="shared" si="1"/>
        <v>62.89</v>
      </c>
      <c r="R35" s="152">
        <f t="shared" si="1"/>
        <v>65.95</v>
      </c>
      <c r="S35" s="152">
        <f t="shared" si="1"/>
        <v>72.06</v>
      </c>
      <c r="T35" s="152">
        <f t="shared" si="1"/>
        <v>78.17</v>
      </c>
      <c r="U35" s="152">
        <f t="shared" si="1"/>
        <v>84.28</v>
      </c>
      <c r="V35" s="152">
        <f t="shared" si="1"/>
        <v>93.44</v>
      </c>
      <c r="W35" s="152">
        <f t="shared" si="1"/>
        <v>108.72</v>
      </c>
      <c r="X35" s="152"/>
      <c r="Y35" s="152"/>
      <c r="Z35" s="152"/>
      <c r="AA35" s="152"/>
      <c r="AB35" s="152"/>
    </row>
    <row r="36" spans="1:28" x14ac:dyDescent="0.25">
      <c r="A36" s="149">
        <v>28.428000000000001</v>
      </c>
      <c r="B36" s="149">
        <v>29.291999999999998</v>
      </c>
      <c r="C36" s="149">
        <v>30.155999999999999</v>
      </c>
      <c r="D36" s="149">
        <v>31.884</v>
      </c>
      <c r="E36" s="149">
        <v>35.339999999999996</v>
      </c>
      <c r="F36" s="149">
        <v>37.067999999999998</v>
      </c>
      <c r="G36" s="149">
        <v>40.524000000000001</v>
      </c>
      <c r="H36" s="149">
        <v>43.98</v>
      </c>
      <c r="I36" s="149">
        <v>47.436</v>
      </c>
      <c r="J36" s="149">
        <v>52.62</v>
      </c>
      <c r="K36" s="150">
        <v>61.247999999999998</v>
      </c>
      <c r="M36" s="152">
        <f t="shared" ref="M36:M48" si="2">ROUND(A36,2)</f>
        <v>28.43</v>
      </c>
      <c r="N36" s="152">
        <f t="shared" si="1"/>
        <v>29.29</v>
      </c>
      <c r="O36" s="152">
        <f t="shared" si="1"/>
        <v>30.16</v>
      </c>
      <c r="P36" s="152">
        <f t="shared" si="1"/>
        <v>31.88</v>
      </c>
      <c r="Q36" s="152">
        <f t="shared" si="1"/>
        <v>35.340000000000003</v>
      </c>
      <c r="R36" s="152">
        <f t="shared" si="1"/>
        <v>37.07</v>
      </c>
      <c r="S36" s="152">
        <f t="shared" si="1"/>
        <v>40.520000000000003</v>
      </c>
      <c r="T36" s="152">
        <f t="shared" si="1"/>
        <v>43.98</v>
      </c>
      <c r="U36" s="152">
        <f t="shared" si="1"/>
        <v>47.44</v>
      </c>
      <c r="V36" s="152">
        <f t="shared" si="1"/>
        <v>52.62</v>
      </c>
      <c r="W36" s="152">
        <f t="shared" si="1"/>
        <v>61.25</v>
      </c>
    </row>
    <row r="37" spans="1:28" x14ac:dyDescent="0.25">
      <c r="A37" s="149">
        <v>17.88</v>
      </c>
      <c r="B37" s="149">
        <v>18.431999999999999</v>
      </c>
      <c r="C37" s="149">
        <v>18.972000000000001</v>
      </c>
      <c r="D37" s="149">
        <v>20.076000000000001</v>
      </c>
      <c r="E37" s="149">
        <v>22.271999999999998</v>
      </c>
      <c r="F37" s="149">
        <v>23.376000000000001</v>
      </c>
      <c r="G37" s="149">
        <v>25.571999999999999</v>
      </c>
      <c r="H37" s="149">
        <v>27.768000000000001</v>
      </c>
      <c r="I37" s="149">
        <v>29.963999999999999</v>
      </c>
      <c r="J37" s="149">
        <v>33.263999999999996</v>
      </c>
      <c r="K37" s="150">
        <v>38.76</v>
      </c>
      <c r="M37" s="152">
        <f t="shared" si="2"/>
        <v>17.88</v>
      </c>
      <c r="N37" s="152">
        <f t="shared" si="1"/>
        <v>18.43</v>
      </c>
      <c r="O37" s="152">
        <f t="shared" si="1"/>
        <v>18.97</v>
      </c>
      <c r="P37" s="152">
        <f t="shared" si="1"/>
        <v>20.079999999999998</v>
      </c>
      <c r="Q37" s="152">
        <f t="shared" si="1"/>
        <v>22.27</v>
      </c>
      <c r="R37" s="152">
        <f t="shared" si="1"/>
        <v>23.38</v>
      </c>
      <c r="S37" s="152">
        <f t="shared" si="1"/>
        <v>25.57</v>
      </c>
      <c r="T37" s="152">
        <f t="shared" si="1"/>
        <v>27.77</v>
      </c>
      <c r="U37" s="152">
        <f t="shared" si="1"/>
        <v>29.96</v>
      </c>
      <c r="V37" s="152">
        <f t="shared" si="1"/>
        <v>33.26</v>
      </c>
      <c r="W37" s="152">
        <f t="shared" si="1"/>
        <v>38.76</v>
      </c>
    </row>
    <row r="38" spans="1:28" x14ac:dyDescent="0.25">
      <c r="A38" s="149">
        <v>74.772000000000006</v>
      </c>
      <c r="B38" s="149">
        <v>78.263999999999996</v>
      </c>
      <c r="C38" s="149">
        <v>81.84</v>
      </c>
      <c r="D38" s="149">
        <v>89.195999999999998</v>
      </c>
      <c r="E38" s="149">
        <v>104.75999999999999</v>
      </c>
      <c r="F38" s="149">
        <v>112.968</v>
      </c>
      <c r="G38" s="149">
        <v>130.24799999999999</v>
      </c>
      <c r="H38" s="149">
        <v>148.66800000000001</v>
      </c>
      <c r="I38" s="149">
        <v>168.22799999999998</v>
      </c>
      <c r="J38" s="149">
        <v>199.71600000000001</v>
      </c>
      <c r="K38" s="150">
        <v>257.904</v>
      </c>
      <c r="M38" s="152">
        <f t="shared" si="2"/>
        <v>74.77</v>
      </c>
      <c r="N38" s="152">
        <f t="shared" si="1"/>
        <v>78.260000000000005</v>
      </c>
      <c r="O38" s="152">
        <f t="shared" si="1"/>
        <v>81.84</v>
      </c>
      <c r="P38" s="152">
        <f t="shared" si="1"/>
        <v>89.2</v>
      </c>
      <c r="Q38" s="152">
        <f t="shared" si="1"/>
        <v>104.76</v>
      </c>
      <c r="R38" s="152">
        <f t="shared" si="1"/>
        <v>112.97</v>
      </c>
      <c r="S38" s="152">
        <f t="shared" si="1"/>
        <v>130.25</v>
      </c>
      <c r="T38" s="152">
        <f t="shared" si="1"/>
        <v>148.66999999999999</v>
      </c>
      <c r="U38" s="152">
        <f t="shared" si="1"/>
        <v>168.23</v>
      </c>
      <c r="V38" s="152">
        <f t="shared" si="1"/>
        <v>199.72</v>
      </c>
      <c r="W38" s="152">
        <f t="shared" si="1"/>
        <v>257.89999999999998</v>
      </c>
    </row>
    <row r="39" spans="1:28" x14ac:dyDescent="0.25">
      <c r="A39" s="149">
        <v>52.02</v>
      </c>
      <c r="B39" s="149">
        <v>54.276000000000003</v>
      </c>
      <c r="C39" s="149">
        <v>56.58</v>
      </c>
      <c r="D39" s="149">
        <v>61.295999999999992</v>
      </c>
      <c r="E39" s="149">
        <v>71.22</v>
      </c>
      <c r="F39" s="149">
        <v>76.403999999999996</v>
      </c>
      <c r="G39" s="149">
        <v>87.263999999999996</v>
      </c>
      <c r="H39" s="149">
        <v>98.759999999999991</v>
      </c>
      <c r="I39" s="149">
        <v>110.88000000000001</v>
      </c>
      <c r="J39" s="149">
        <v>130.23599999999999</v>
      </c>
      <c r="K39" s="150">
        <v>165.66</v>
      </c>
      <c r="M39" s="152">
        <f t="shared" si="2"/>
        <v>52.02</v>
      </c>
      <c r="N39" s="152">
        <f t="shared" si="1"/>
        <v>54.28</v>
      </c>
      <c r="O39" s="152">
        <f t="shared" si="1"/>
        <v>56.58</v>
      </c>
      <c r="P39" s="152">
        <f t="shared" si="1"/>
        <v>61.3</v>
      </c>
      <c r="Q39" s="152">
        <f t="shared" si="1"/>
        <v>71.22</v>
      </c>
      <c r="R39" s="152">
        <f t="shared" si="1"/>
        <v>76.400000000000006</v>
      </c>
      <c r="S39" s="152">
        <f t="shared" si="1"/>
        <v>87.26</v>
      </c>
      <c r="T39" s="152">
        <f t="shared" si="1"/>
        <v>98.76</v>
      </c>
      <c r="U39" s="152">
        <f t="shared" si="1"/>
        <v>110.88</v>
      </c>
      <c r="V39" s="152">
        <f t="shared" si="1"/>
        <v>130.24</v>
      </c>
      <c r="W39" s="152">
        <f t="shared" si="1"/>
        <v>165.66</v>
      </c>
    </row>
    <row r="40" spans="1:28" x14ac:dyDescent="0.25">
      <c r="A40" s="149">
        <v>43.391999999999996</v>
      </c>
      <c r="B40" s="149">
        <v>44.988</v>
      </c>
      <c r="C40" s="149">
        <v>46.62</v>
      </c>
      <c r="D40" s="149">
        <v>50.003999999999998</v>
      </c>
      <c r="E40" s="149">
        <v>57.252000000000002</v>
      </c>
      <c r="F40" s="149">
        <v>69.504000000000005</v>
      </c>
      <c r="G40" s="149">
        <v>81.311999999999998</v>
      </c>
      <c r="H40" s="149">
        <v>82.955999999999989</v>
      </c>
      <c r="I40" s="149">
        <v>99.623999999999995</v>
      </c>
      <c r="J40" s="149">
        <v>119.84399999999999</v>
      </c>
      <c r="K40" s="150">
        <v>143.928</v>
      </c>
      <c r="M40" s="152">
        <f t="shared" si="2"/>
        <v>43.39</v>
      </c>
      <c r="N40" s="152">
        <f t="shared" si="1"/>
        <v>44.99</v>
      </c>
      <c r="O40" s="152">
        <f t="shared" si="1"/>
        <v>46.62</v>
      </c>
      <c r="P40" s="152">
        <f t="shared" si="1"/>
        <v>50</v>
      </c>
      <c r="Q40" s="152">
        <f t="shared" si="1"/>
        <v>57.25</v>
      </c>
      <c r="R40" s="152">
        <f t="shared" si="1"/>
        <v>69.5</v>
      </c>
      <c r="S40" s="152">
        <f t="shared" si="1"/>
        <v>81.31</v>
      </c>
      <c r="T40" s="152">
        <f t="shared" si="1"/>
        <v>82.96</v>
      </c>
      <c r="U40" s="152">
        <f t="shared" si="1"/>
        <v>99.62</v>
      </c>
      <c r="V40" s="152">
        <f t="shared" si="1"/>
        <v>119.84</v>
      </c>
      <c r="W40" s="152">
        <f t="shared" si="1"/>
        <v>143.93</v>
      </c>
    </row>
    <row r="41" spans="1:28" x14ac:dyDescent="0.25">
      <c r="A41" s="149">
        <v>36.444000000000003</v>
      </c>
      <c r="B41" s="149">
        <v>37.379999999999995</v>
      </c>
      <c r="C41" s="149">
        <v>39.527999999999999</v>
      </c>
      <c r="D41" s="149">
        <v>40.295999999999999</v>
      </c>
      <c r="E41" s="149">
        <v>42.083999999999996</v>
      </c>
      <c r="F41" s="149">
        <v>53.904000000000003</v>
      </c>
      <c r="G41" s="149">
        <v>69.384</v>
      </c>
      <c r="H41" s="149">
        <v>74.435999999999993</v>
      </c>
      <c r="I41" s="149">
        <v>79.751999999999995</v>
      </c>
      <c r="J41" s="149">
        <v>93.191999999999993</v>
      </c>
      <c r="K41" s="150">
        <v>109.95599999999999</v>
      </c>
      <c r="M41" s="152">
        <f t="shared" si="2"/>
        <v>36.44</v>
      </c>
      <c r="N41" s="152">
        <f t="shared" si="1"/>
        <v>37.380000000000003</v>
      </c>
      <c r="O41" s="152">
        <f t="shared" si="1"/>
        <v>39.53</v>
      </c>
      <c r="P41" s="152">
        <f t="shared" si="1"/>
        <v>40.299999999999997</v>
      </c>
      <c r="Q41" s="152">
        <f t="shared" si="1"/>
        <v>42.08</v>
      </c>
      <c r="R41" s="152">
        <f t="shared" si="1"/>
        <v>53.9</v>
      </c>
      <c r="S41" s="152">
        <f t="shared" si="1"/>
        <v>69.38</v>
      </c>
      <c r="T41" s="152">
        <f t="shared" si="1"/>
        <v>74.44</v>
      </c>
      <c r="U41" s="152">
        <f t="shared" si="1"/>
        <v>79.75</v>
      </c>
      <c r="V41" s="152">
        <f t="shared" si="1"/>
        <v>93.19</v>
      </c>
      <c r="W41" s="152">
        <f t="shared" si="1"/>
        <v>109.96</v>
      </c>
    </row>
    <row r="42" spans="1:28" x14ac:dyDescent="0.25">
      <c r="A42" s="149">
        <v>54.779999999999994</v>
      </c>
      <c r="B42" s="149">
        <v>57.671999999999997</v>
      </c>
      <c r="C42" s="149">
        <v>60.624000000000002</v>
      </c>
      <c r="D42" s="149">
        <v>66.756</v>
      </c>
      <c r="E42" s="149">
        <v>79.872</v>
      </c>
      <c r="F42" s="149">
        <v>86.855999999999995</v>
      </c>
      <c r="G42" s="149">
        <v>101.7</v>
      </c>
      <c r="H42" s="149">
        <v>117.696</v>
      </c>
      <c r="I42" s="149">
        <v>134.83199999999999</v>
      </c>
      <c r="J42" s="149">
        <v>162.696</v>
      </c>
      <c r="K42" s="150">
        <v>214.88399999999999</v>
      </c>
      <c r="M42" s="152">
        <f t="shared" si="2"/>
        <v>54.78</v>
      </c>
      <c r="N42" s="152">
        <f t="shared" si="1"/>
        <v>57.67</v>
      </c>
      <c r="O42" s="152">
        <f t="shared" si="1"/>
        <v>60.62</v>
      </c>
      <c r="P42" s="152">
        <f t="shared" si="1"/>
        <v>66.760000000000005</v>
      </c>
      <c r="Q42" s="152">
        <f t="shared" si="1"/>
        <v>79.87</v>
      </c>
      <c r="R42" s="152">
        <f t="shared" si="1"/>
        <v>86.86</v>
      </c>
      <c r="S42" s="152">
        <f t="shared" si="1"/>
        <v>101.7</v>
      </c>
      <c r="T42" s="152">
        <f t="shared" si="1"/>
        <v>117.7</v>
      </c>
      <c r="U42" s="152">
        <f t="shared" si="1"/>
        <v>134.83000000000001</v>
      </c>
      <c r="V42" s="152">
        <f t="shared" si="1"/>
        <v>162.69999999999999</v>
      </c>
      <c r="W42" s="152">
        <f t="shared" si="1"/>
        <v>214.88</v>
      </c>
    </row>
    <row r="43" spans="1:28" x14ac:dyDescent="0.25">
      <c r="A43" s="149">
        <v>18.372</v>
      </c>
      <c r="B43" s="149">
        <v>18.995999999999999</v>
      </c>
      <c r="C43" s="149">
        <v>19.608000000000001</v>
      </c>
      <c r="D43" s="149">
        <v>20.855999999999998</v>
      </c>
      <c r="E43" s="149">
        <v>23.34</v>
      </c>
      <c r="F43" s="149">
        <v>24.588000000000001</v>
      </c>
      <c r="G43" s="149">
        <v>27.071999999999999</v>
      </c>
      <c r="H43" s="149">
        <v>29.567999999999998</v>
      </c>
      <c r="I43" s="149">
        <v>32.052</v>
      </c>
      <c r="J43" s="149">
        <v>35.783999999999999</v>
      </c>
      <c r="K43" s="150">
        <v>42</v>
      </c>
      <c r="M43" s="152">
        <f t="shared" si="2"/>
        <v>18.37</v>
      </c>
      <c r="N43" s="152">
        <f t="shared" si="1"/>
        <v>19</v>
      </c>
      <c r="O43" s="152">
        <f t="shared" si="1"/>
        <v>19.61</v>
      </c>
      <c r="P43" s="152">
        <f t="shared" si="1"/>
        <v>20.86</v>
      </c>
      <c r="Q43" s="152">
        <f t="shared" si="1"/>
        <v>23.34</v>
      </c>
      <c r="R43" s="152">
        <f t="shared" si="1"/>
        <v>24.59</v>
      </c>
      <c r="S43" s="152">
        <f t="shared" si="1"/>
        <v>27.07</v>
      </c>
      <c r="T43" s="152">
        <f t="shared" si="1"/>
        <v>29.57</v>
      </c>
      <c r="U43" s="152">
        <f t="shared" si="1"/>
        <v>32.049999999999997</v>
      </c>
      <c r="V43" s="152">
        <f t="shared" si="1"/>
        <v>35.78</v>
      </c>
      <c r="W43" s="152">
        <f t="shared" si="1"/>
        <v>42</v>
      </c>
    </row>
    <row r="44" spans="1:28" x14ac:dyDescent="0.25">
      <c r="A44" s="149">
        <v>21.12</v>
      </c>
      <c r="B44" s="149">
        <v>21.84</v>
      </c>
      <c r="C44" s="149">
        <v>22.56</v>
      </c>
      <c r="D44" s="149">
        <v>23.988000000000003</v>
      </c>
      <c r="E44" s="149">
        <v>26.867999999999999</v>
      </c>
      <c r="F44" s="149">
        <v>28.308</v>
      </c>
      <c r="G44" s="149">
        <v>31.188000000000002</v>
      </c>
      <c r="H44" s="149">
        <v>34.055999999999997</v>
      </c>
      <c r="I44" s="149">
        <v>36.936</v>
      </c>
      <c r="J44" s="149">
        <v>41.256</v>
      </c>
      <c r="K44" s="150">
        <v>48.443999999999996</v>
      </c>
      <c r="M44" s="152">
        <f t="shared" si="2"/>
        <v>21.12</v>
      </c>
      <c r="N44" s="152">
        <f t="shared" si="1"/>
        <v>21.84</v>
      </c>
      <c r="O44" s="152">
        <f t="shared" si="1"/>
        <v>22.56</v>
      </c>
      <c r="P44" s="152">
        <f t="shared" si="1"/>
        <v>23.99</v>
      </c>
      <c r="Q44" s="152">
        <f t="shared" si="1"/>
        <v>26.87</v>
      </c>
      <c r="R44" s="152">
        <f t="shared" si="1"/>
        <v>28.31</v>
      </c>
      <c r="S44" s="152">
        <f t="shared" si="1"/>
        <v>31.19</v>
      </c>
      <c r="T44" s="152">
        <f t="shared" si="1"/>
        <v>34.06</v>
      </c>
      <c r="U44" s="152">
        <f t="shared" si="1"/>
        <v>36.94</v>
      </c>
      <c r="V44" s="152">
        <f t="shared" si="1"/>
        <v>41.26</v>
      </c>
      <c r="W44" s="152">
        <f t="shared" si="1"/>
        <v>48.44</v>
      </c>
    </row>
    <row r="45" spans="1:28" x14ac:dyDescent="0.25">
      <c r="A45" s="149">
        <v>19.871999999999996</v>
      </c>
      <c r="B45" s="149">
        <v>20.628</v>
      </c>
      <c r="C45" s="149">
        <v>21.396000000000001</v>
      </c>
      <c r="D45" s="149">
        <v>22.968</v>
      </c>
      <c r="E45" s="149">
        <v>26.268000000000001</v>
      </c>
      <c r="F45" s="149">
        <v>27.983999999999998</v>
      </c>
      <c r="G45" s="149">
        <v>31.56</v>
      </c>
      <c r="H45" s="149">
        <v>35.328000000000003</v>
      </c>
      <c r="I45" s="149">
        <v>39.288000000000004</v>
      </c>
      <c r="J45" s="149">
        <v>45.588000000000001</v>
      </c>
      <c r="K45" s="150">
        <v>57.024000000000001</v>
      </c>
      <c r="M45" s="152">
        <f t="shared" si="2"/>
        <v>19.87</v>
      </c>
      <c r="N45" s="152">
        <f t="shared" si="1"/>
        <v>20.63</v>
      </c>
      <c r="O45" s="152">
        <f t="shared" si="1"/>
        <v>21.4</v>
      </c>
      <c r="P45" s="152">
        <f t="shared" si="1"/>
        <v>22.97</v>
      </c>
      <c r="Q45" s="152">
        <f t="shared" si="1"/>
        <v>26.27</v>
      </c>
      <c r="R45" s="152">
        <f t="shared" si="1"/>
        <v>27.98</v>
      </c>
      <c r="S45" s="152">
        <f t="shared" si="1"/>
        <v>31.56</v>
      </c>
      <c r="T45" s="152">
        <f t="shared" si="1"/>
        <v>35.33</v>
      </c>
      <c r="U45" s="152">
        <f t="shared" si="1"/>
        <v>39.29</v>
      </c>
      <c r="V45" s="152">
        <f t="shared" si="1"/>
        <v>45.59</v>
      </c>
      <c r="W45" s="152">
        <f t="shared" si="1"/>
        <v>57.02</v>
      </c>
    </row>
    <row r="46" spans="1:28" x14ac:dyDescent="0.25">
      <c r="A46" s="149">
        <v>35.4</v>
      </c>
      <c r="B46" s="149">
        <v>38.543999999999997</v>
      </c>
      <c r="C46" s="149">
        <v>36.636000000000003</v>
      </c>
      <c r="D46" s="149">
        <v>37.44</v>
      </c>
      <c r="E46" s="149">
        <v>52.235999999999997</v>
      </c>
      <c r="F46" s="149">
        <v>54.972000000000001</v>
      </c>
      <c r="G46" s="149">
        <v>59.495999999999995</v>
      </c>
      <c r="H46" s="149">
        <v>64.835999999999999</v>
      </c>
      <c r="I46" s="149">
        <v>80.244</v>
      </c>
      <c r="J46" s="149">
        <v>93.804000000000002</v>
      </c>
      <c r="K46" s="150">
        <v>106.91999999999999</v>
      </c>
      <c r="M46" s="152">
        <f t="shared" si="2"/>
        <v>35.4</v>
      </c>
      <c r="N46" s="152">
        <f t="shared" si="1"/>
        <v>38.54</v>
      </c>
      <c r="O46" s="152">
        <f t="shared" si="1"/>
        <v>36.64</v>
      </c>
      <c r="P46" s="152">
        <f t="shared" si="1"/>
        <v>37.44</v>
      </c>
      <c r="Q46" s="152">
        <f t="shared" si="1"/>
        <v>52.24</v>
      </c>
      <c r="R46" s="152">
        <f t="shared" si="1"/>
        <v>54.97</v>
      </c>
      <c r="S46" s="152">
        <f t="shared" si="1"/>
        <v>59.5</v>
      </c>
      <c r="T46" s="152">
        <f t="shared" si="1"/>
        <v>64.84</v>
      </c>
      <c r="U46" s="152">
        <f t="shared" si="1"/>
        <v>80.239999999999995</v>
      </c>
      <c r="V46" s="152">
        <f t="shared" si="1"/>
        <v>93.8</v>
      </c>
      <c r="W46" s="152">
        <f t="shared" si="1"/>
        <v>106.92</v>
      </c>
    </row>
    <row r="47" spans="1:28" x14ac:dyDescent="0.25">
      <c r="A47" s="88">
        <v>8.49</v>
      </c>
      <c r="B47" s="89">
        <v>8.9</v>
      </c>
      <c r="C47" s="89">
        <v>9.1374999999999993</v>
      </c>
      <c r="D47" s="89">
        <v>9.4250000000000007</v>
      </c>
      <c r="E47" s="89">
        <v>10.549999999999999</v>
      </c>
      <c r="F47" s="89">
        <v>11.45</v>
      </c>
      <c r="G47" s="89">
        <v>13.987499999999999</v>
      </c>
      <c r="H47" s="89">
        <v>15.05</v>
      </c>
      <c r="I47" s="89">
        <v>17.887499999999999</v>
      </c>
      <c r="J47" s="89">
        <v>22</v>
      </c>
      <c r="K47" s="90">
        <v>25.099999999999998</v>
      </c>
      <c r="M47" s="152">
        <f t="shared" si="2"/>
        <v>8.49</v>
      </c>
      <c r="N47" s="152">
        <f t="shared" si="1"/>
        <v>8.9</v>
      </c>
      <c r="O47" s="152">
        <f t="shared" si="1"/>
        <v>9.14</v>
      </c>
      <c r="P47" s="152">
        <f t="shared" si="1"/>
        <v>9.43</v>
      </c>
      <c r="Q47" s="152">
        <f t="shared" si="1"/>
        <v>10.55</v>
      </c>
      <c r="R47" s="152">
        <f t="shared" si="1"/>
        <v>11.45</v>
      </c>
      <c r="S47" s="152">
        <f t="shared" si="1"/>
        <v>13.99</v>
      </c>
      <c r="T47" s="152">
        <f t="shared" si="1"/>
        <v>15.05</v>
      </c>
      <c r="U47" s="152">
        <f t="shared" si="1"/>
        <v>17.89</v>
      </c>
      <c r="V47" s="152">
        <f t="shared" si="1"/>
        <v>22</v>
      </c>
      <c r="W47" s="152">
        <f t="shared" si="1"/>
        <v>25.1</v>
      </c>
    </row>
    <row r="48" spans="1:28" x14ac:dyDescent="0.25">
      <c r="A48" s="111">
        <v>16.46</v>
      </c>
      <c r="B48" s="112">
        <v>16.875</v>
      </c>
      <c r="C48" s="112">
        <v>17.375</v>
      </c>
      <c r="D48" s="112">
        <v>17.612500000000001</v>
      </c>
      <c r="E48" s="112">
        <v>18.799999999999997</v>
      </c>
      <c r="F48" s="112">
        <v>20.325000000000003</v>
      </c>
      <c r="G48" s="112">
        <v>27.387499999999999</v>
      </c>
      <c r="H48" s="112">
        <v>29.45</v>
      </c>
      <c r="I48" s="112">
        <v>32.762500000000003</v>
      </c>
      <c r="J48" s="112">
        <v>40.962500000000006</v>
      </c>
      <c r="K48" s="113">
        <v>47.225000000000001</v>
      </c>
      <c r="M48" s="152">
        <f t="shared" si="2"/>
        <v>16.46</v>
      </c>
      <c r="N48" s="152">
        <f t="shared" si="1"/>
        <v>16.88</v>
      </c>
      <c r="O48" s="152">
        <f t="shared" si="1"/>
        <v>17.38</v>
      </c>
      <c r="P48" s="152">
        <f t="shared" si="1"/>
        <v>17.61</v>
      </c>
      <c r="Q48" s="152">
        <f t="shared" si="1"/>
        <v>18.8</v>
      </c>
      <c r="R48" s="152">
        <f t="shared" si="1"/>
        <v>20.329999999999998</v>
      </c>
      <c r="S48" s="152">
        <f t="shared" si="1"/>
        <v>27.39</v>
      </c>
      <c r="T48" s="152">
        <f t="shared" si="1"/>
        <v>29.45</v>
      </c>
      <c r="U48" s="152">
        <f t="shared" si="1"/>
        <v>32.76</v>
      </c>
      <c r="V48" s="152">
        <f t="shared" si="1"/>
        <v>40.96</v>
      </c>
      <c r="W48" s="152">
        <f t="shared" si="1"/>
        <v>47.23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29" sqref="B29"/>
    </sheetView>
  </sheetViews>
  <sheetFormatPr defaultRowHeight="15" x14ac:dyDescent="0.25"/>
  <cols>
    <col min="2" max="2" width="39.140625" customWidth="1"/>
  </cols>
  <sheetData>
    <row r="1" spans="1:13" ht="16.5" customHeight="1" x14ac:dyDescent="0.25"/>
    <row r="4" spans="1:13" x14ac:dyDescent="0.25">
      <c r="A4" s="5">
        <v>50</v>
      </c>
      <c r="B4" s="10" t="s">
        <v>0</v>
      </c>
      <c r="C4" s="109" t="s">
        <v>12</v>
      </c>
      <c r="D4" s="109"/>
      <c r="E4" s="109"/>
      <c r="F4" s="109"/>
      <c r="G4" s="109"/>
      <c r="H4" s="14"/>
      <c r="I4" s="14"/>
      <c r="J4" s="15"/>
      <c r="K4" s="16"/>
      <c r="L4" s="17"/>
      <c r="M4" s="17"/>
    </row>
    <row r="5" spans="1:13" x14ac:dyDescent="0.25">
      <c r="A5" s="1"/>
      <c r="B5" s="11"/>
      <c r="C5" s="18">
        <v>110</v>
      </c>
      <c r="D5" s="18">
        <v>115</v>
      </c>
      <c r="E5" s="18">
        <v>120</v>
      </c>
      <c r="F5" s="18">
        <v>130</v>
      </c>
      <c r="G5" s="18">
        <v>150</v>
      </c>
      <c r="H5" s="18">
        <v>160</v>
      </c>
      <c r="I5" s="18">
        <v>180</v>
      </c>
      <c r="J5" s="18">
        <v>200</v>
      </c>
      <c r="K5" s="18">
        <v>220</v>
      </c>
      <c r="L5" s="18">
        <v>250</v>
      </c>
      <c r="M5" s="18">
        <v>300</v>
      </c>
    </row>
    <row r="6" spans="1:13" x14ac:dyDescent="0.25">
      <c r="A6" s="2"/>
      <c r="B6" s="12"/>
      <c r="C6" s="19">
        <v>210</v>
      </c>
      <c r="D6" s="19">
        <v>215</v>
      </c>
      <c r="E6" s="19">
        <v>220</v>
      </c>
      <c r="F6" s="19">
        <v>230</v>
      </c>
      <c r="G6" s="19">
        <v>250</v>
      </c>
      <c r="H6" s="19">
        <v>260</v>
      </c>
      <c r="I6" s="19">
        <v>280</v>
      </c>
      <c r="J6" s="19">
        <v>300</v>
      </c>
      <c r="K6" s="19">
        <v>320</v>
      </c>
      <c r="L6" s="19">
        <v>350</v>
      </c>
      <c r="M6" s="19">
        <v>400</v>
      </c>
    </row>
    <row r="7" spans="1:13" x14ac:dyDescent="0.25">
      <c r="A7" s="3"/>
      <c r="B7" s="13" t="s">
        <v>1</v>
      </c>
      <c r="C7" s="20">
        <v>50.676000000000002</v>
      </c>
      <c r="D7" s="21">
        <v>52.199999999999996</v>
      </c>
      <c r="E7" s="21">
        <v>53.724000000000004</v>
      </c>
      <c r="F7" s="21">
        <v>56.783999999999999</v>
      </c>
      <c r="G7" s="22">
        <v>62.892000000000003</v>
      </c>
      <c r="H7" s="21">
        <v>65.951999999999998</v>
      </c>
      <c r="I7" s="21">
        <v>72.06</v>
      </c>
      <c r="J7" s="20">
        <v>78.167999999999992</v>
      </c>
      <c r="K7" s="21">
        <v>84.275999999999996</v>
      </c>
      <c r="L7" s="21">
        <v>93.444000000000003</v>
      </c>
      <c r="M7" s="21">
        <v>108.72000000000001</v>
      </c>
    </row>
    <row r="8" spans="1:13" x14ac:dyDescent="0.25">
      <c r="A8" s="3"/>
      <c r="B8" s="13" t="s">
        <v>2</v>
      </c>
      <c r="C8" s="20">
        <v>28.428000000000001</v>
      </c>
      <c r="D8" s="21">
        <v>29.291999999999998</v>
      </c>
      <c r="E8" s="21">
        <v>30.155999999999999</v>
      </c>
      <c r="F8" s="21">
        <v>31.884</v>
      </c>
      <c r="G8" s="21">
        <v>35.339999999999996</v>
      </c>
      <c r="H8" s="21">
        <v>37.067999999999998</v>
      </c>
      <c r="I8" s="21">
        <v>40.524000000000001</v>
      </c>
      <c r="J8" s="20">
        <v>43.98</v>
      </c>
      <c r="K8" s="21">
        <v>47.436</v>
      </c>
      <c r="L8" s="21">
        <v>52.62</v>
      </c>
      <c r="M8" s="21">
        <v>61.247999999999998</v>
      </c>
    </row>
    <row r="9" spans="1:13" x14ac:dyDescent="0.25">
      <c r="A9" s="3"/>
      <c r="B9" s="13" t="s">
        <v>3</v>
      </c>
      <c r="C9" s="20">
        <v>17.88</v>
      </c>
      <c r="D9" s="21">
        <v>18.431999999999999</v>
      </c>
      <c r="E9" s="21">
        <v>18.972000000000001</v>
      </c>
      <c r="F9" s="21">
        <v>20.076000000000001</v>
      </c>
      <c r="G9" s="21">
        <v>22.271999999999998</v>
      </c>
      <c r="H9" s="21">
        <v>23.376000000000001</v>
      </c>
      <c r="I9" s="21">
        <v>25.571999999999999</v>
      </c>
      <c r="J9" s="20">
        <v>27.768000000000001</v>
      </c>
      <c r="K9" s="21">
        <v>29.963999999999999</v>
      </c>
      <c r="L9" s="21">
        <v>33.263999999999996</v>
      </c>
      <c r="M9" s="21">
        <v>38.76</v>
      </c>
    </row>
    <row r="10" spans="1:13" x14ac:dyDescent="0.25">
      <c r="A10" s="3"/>
      <c r="B10" s="13" t="s">
        <v>4</v>
      </c>
      <c r="C10" s="20">
        <v>74.772000000000006</v>
      </c>
      <c r="D10" s="21">
        <v>78.263999999999996</v>
      </c>
      <c r="E10" s="21">
        <v>81.84</v>
      </c>
      <c r="F10" s="21">
        <v>89.195999999999998</v>
      </c>
      <c r="G10" s="21">
        <v>104.75999999999999</v>
      </c>
      <c r="H10" s="21">
        <v>112.968</v>
      </c>
      <c r="I10" s="21">
        <v>130.24799999999999</v>
      </c>
      <c r="J10" s="21">
        <v>148.66800000000001</v>
      </c>
      <c r="K10" s="21">
        <v>168.22799999999998</v>
      </c>
      <c r="L10" s="21">
        <v>199.71600000000001</v>
      </c>
      <c r="M10" s="21">
        <v>257.904</v>
      </c>
    </row>
    <row r="11" spans="1:13" x14ac:dyDescent="0.25">
      <c r="A11" s="3"/>
      <c r="B11" s="13" t="s">
        <v>5</v>
      </c>
      <c r="C11" s="20">
        <v>52.02</v>
      </c>
      <c r="D11" s="21">
        <v>54.276000000000003</v>
      </c>
      <c r="E11" s="21">
        <v>56.58</v>
      </c>
      <c r="F11" s="21">
        <v>61.295999999999992</v>
      </c>
      <c r="G11" s="21">
        <v>71.22</v>
      </c>
      <c r="H11" s="21">
        <v>76.403999999999996</v>
      </c>
      <c r="I11" s="21">
        <v>87.263999999999996</v>
      </c>
      <c r="J11" s="21">
        <v>98.759999999999991</v>
      </c>
      <c r="K11" s="21">
        <v>110.88000000000001</v>
      </c>
      <c r="L11" s="21">
        <v>130.23599999999999</v>
      </c>
      <c r="M11" s="21">
        <v>165.66</v>
      </c>
    </row>
    <row r="12" spans="1:13" x14ac:dyDescent="0.25">
      <c r="A12" s="3"/>
      <c r="B12" s="13" t="s">
        <v>6</v>
      </c>
      <c r="C12" s="20">
        <v>43.391999999999996</v>
      </c>
      <c r="D12" s="21">
        <v>44.988</v>
      </c>
      <c r="E12" s="21">
        <v>46.62</v>
      </c>
      <c r="F12" s="21">
        <v>50.003999999999998</v>
      </c>
      <c r="G12" s="21">
        <v>57.252000000000002</v>
      </c>
      <c r="H12" s="21">
        <v>69.504000000000005</v>
      </c>
      <c r="I12" s="21">
        <v>81.311999999999998</v>
      </c>
      <c r="J12" s="21">
        <v>82.955999999999989</v>
      </c>
      <c r="K12" s="21">
        <v>99.623999999999995</v>
      </c>
      <c r="L12" s="21">
        <v>119.84399999999999</v>
      </c>
      <c r="M12" s="21">
        <v>143.928</v>
      </c>
    </row>
    <row r="13" spans="1:13" x14ac:dyDescent="0.25">
      <c r="A13" s="3"/>
      <c r="B13" s="13" t="s">
        <v>7</v>
      </c>
      <c r="C13" s="20">
        <v>36.444000000000003</v>
      </c>
      <c r="D13" s="21">
        <v>37.379999999999995</v>
      </c>
      <c r="E13" s="21">
        <v>39.527999999999999</v>
      </c>
      <c r="F13" s="21">
        <v>40.295999999999999</v>
      </c>
      <c r="G13" s="21">
        <v>42.083999999999996</v>
      </c>
      <c r="H13" s="21">
        <v>53.904000000000003</v>
      </c>
      <c r="I13" s="21">
        <v>69.384</v>
      </c>
      <c r="J13" s="21">
        <v>74.435999999999993</v>
      </c>
      <c r="K13" s="21">
        <v>79.751999999999995</v>
      </c>
      <c r="L13" s="21">
        <v>93.191999999999993</v>
      </c>
      <c r="M13" s="21">
        <v>109.95599999999999</v>
      </c>
    </row>
    <row r="14" spans="1:13" x14ac:dyDescent="0.25">
      <c r="A14" s="3"/>
      <c r="B14" s="13" t="s">
        <v>18</v>
      </c>
      <c r="C14" s="20">
        <v>54.779999999999994</v>
      </c>
      <c r="D14" s="21">
        <v>57.671999999999997</v>
      </c>
      <c r="E14" s="21">
        <v>60.624000000000002</v>
      </c>
      <c r="F14" s="21">
        <v>66.756</v>
      </c>
      <c r="G14" s="21">
        <v>79.872</v>
      </c>
      <c r="H14" s="21">
        <v>86.855999999999995</v>
      </c>
      <c r="I14" s="21">
        <v>101.7</v>
      </c>
      <c r="J14" s="21">
        <v>117.696</v>
      </c>
      <c r="K14" s="21">
        <v>134.83199999999999</v>
      </c>
      <c r="L14" s="21">
        <v>162.696</v>
      </c>
      <c r="M14" s="21">
        <v>214.88399999999999</v>
      </c>
    </row>
    <row r="15" spans="1:13" x14ac:dyDescent="0.25">
      <c r="A15" s="3"/>
      <c r="B15" s="13" t="s">
        <v>8</v>
      </c>
      <c r="C15" s="20">
        <v>18.372</v>
      </c>
      <c r="D15" s="21">
        <v>18.995999999999999</v>
      </c>
      <c r="E15" s="21">
        <v>19.608000000000001</v>
      </c>
      <c r="F15" s="21">
        <v>20.855999999999998</v>
      </c>
      <c r="G15" s="21">
        <v>23.34</v>
      </c>
      <c r="H15" s="21">
        <v>24.588000000000001</v>
      </c>
      <c r="I15" s="21">
        <v>27.071999999999999</v>
      </c>
      <c r="J15" s="21">
        <v>29.567999999999998</v>
      </c>
      <c r="K15" s="21">
        <v>32.052</v>
      </c>
      <c r="L15" s="21">
        <v>35.783999999999999</v>
      </c>
      <c r="M15" s="21">
        <v>42</v>
      </c>
    </row>
    <row r="16" spans="1:13" x14ac:dyDescent="0.25">
      <c r="A16" s="3"/>
      <c r="B16" s="13" t="s">
        <v>9</v>
      </c>
      <c r="C16" s="20">
        <v>21.12</v>
      </c>
      <c r="D16" s="21">
        <v>21.84</v>
      </c>
      <c r="E16" s="21">
        <v>22.56</v>
      </c>
      <c r="F16" s="21">
        <v>23.988000000000003</v>
      </c>
      <c r="G16" s="21">
        <v>26.867999999999999</v>
      </c>
      <c r="H16" s="21">
        <v>28.308</v>
      </c>
      <c r="I16" s="21">
        <v>31.188000000000002</v>
      </c>
      <c r="J16" s="21">
        <v>34.055999999999997</v>
      </c>
      <c r="K16" s="21">
        <v>36.936</v>
      </c>
      <c r="L16" s="21">
        <v>41.256</v>
      </c>
      <c r="M16" s="21">
        <v>48.443999999999996</v>
      </c>
    </row>
    <row r="17" spans="1:13" x14ac:dyDescent="0.25">
      <c r="A17" s="3"/>
      <c r="B17" s="13" t="s">
        <v>10</v>
      </c>
      <c r="C17" s="20">
        <v>19.871999999999996</v>
      </c>
      <c r="D17" s="21">
        <v>20.628</v>
      </c>
      <c r="E17" s="21">
        <v>21.396000000000001</v>
      </c>
      <c r="F17" s="21">
        <v>22.968</v>
      </c>
      <c r="G17" s="21">
        <v>26.268000000000001</v>
      </c>
      <c r="H17" s="21">
        <v>27.983999999999998</v>
      </c>
      <c r="I17" s="21">
        <v>31.56</v>
      </c>
      <c r="J17" s="21">
        <v>35.328000000000003</v>
      </c>
      <c r="K17" s="21">
        <v>39.288000000000004</v>
      </c>
      <c r="L17" s="21">
        <v>45.588000000000001</v>
      </c>
      <c r="M17" s="21">
        <v>57.024000000000001</v>
      </c>
    </row>
    <row r="18" spans="1:13" ht="26.25" x14ac:dyDescent="0.25">
      <c r="A18" s="3"/>
      <c r="B18" s="13" t="s">
        <v>11</v>
      </c>
      <c r="C18" s="20">
        <v>35.4</v>
      </c>
      <c r="D18" s="21">
        <v>38.543999999999997</v>
      </c>
      <c r="E18" s="21">
        <v>36.636000000000003</v>
      </c>
      <c r="F18" s="21">
        <v>37.44</v>
      </c>
      <c r="G18" s="21">
        <v>52.235999999999997</v>
      </c>
      <c r="H18" s="21">
        <v>54.972000000000001</v>
      </c>
      <c r="I18" s="21">
        <v>59.495999999999995</v>
      </c>
      <c r="J18" s="21">
        <v>64.835999999999999</v>
      </c>
      <c r="K18" s="21">
        <v>80.244</v>
      </c>
      <c r="L18" s="21">
        <v>93.804000000000002</v>
      </c>
      <c r="M18" s="21">
        <v>106.91999999999999</v>
      </c>
    </row>
    <row r="19" spans="1:13" x14ac:dyDescent="0.25">
      <c r="A19" s="3"/>
      <c r="B19" s="7" t="s">
        <v>16</v>
      </c>
      <c r="C19" s="8">
        <v>8.4875000000000007</v>
      </c>
      <c r="D19" s="23">
        <v>8.9</v>
      </c>
      <c r="E19" s="23">
        <v>9.1374999999999993</v>
      </c>
      <c r="F19" s="23">
        <v>9.4250000000000007</v>
      </c>
      <c r="G19" s="23">
        <v>10.549999999999999</v>
      </c>
      <c r="H19" s="23">
        <v>10.199999999999999</v>
      </c>
      <c r="I19" s="23">
        <v>13.987499999999999</v>
      </c>
      <c r="J19" s="23">
        <v>13.774999999999999</v>
      </c>
      <c r="K19" s="23">
        <v>17.887499999999999</v>
      </c>
      <c r="L19" s="23">
        <v>22</v>
      </c>
      <c r="M19" s="23">
        <v>25.099999999999998</v>
      </c>
    </row>
    <row r="20" spans="1:13" x14ac:dyDescent="0.25">
      <c r="A20" s="3"/>
      <c r="B20" s="6" t="s">
        <v>17</v>
      </c>
      <c r="C20" s="9">
        <v>16.462499999999999</v>
      </c>
      <c r="D20" s="24">
        <v>16.875</v>
      </c>
      <c r="E20" s="24">
        <v>17.375</v>
      </c>
      <c r="F20" s="24">
        <v>17.612500000000001</v>
      </c>
      <c r="G20" s="24">
        <v>18.799999999999997</v>
      </c>
      <c r="H20" s="24">
        <v>20.325000000000003</v>
      </c>
      <c r="I20" s="24">
        <v>27.387499999999999</v>
      </c>
      <c r="J20" s="24">
        <v>29.45</v>
      </c>
      <c r="K20" s="24">
        <v>32.762500000000003</v>
      </c>
      <c r="L20" s="24">
        <v>40.962500000000006</v>
      </c>
      <c r="M20" s="24">
        <v>47.225000000000001</v>
      </c>
    </row>
    <row r="21" spans="1:13" x14ac:dyDescent="0.25">
      <c r="A21" s="4"/>
      <c r="B21" s="27" t="s">
        <v>32</v>
      </c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</row>
  </sheetData>
  <mergeCells count="1"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Бел.рубль</vt:lpstr>
      <vt:lpstr>Доллары</vt:lpstr>
      <vt:lpstr>Лист1</vt:lpstr>
      <vt:lpstr>Лист2</vt:lpstr>
    </vt:vector>
  </TitlesOfParts>
  <Company>UralSOFT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2019-06-07T12:48:52Z</dcterms:created>
  <dcterms:modified xsi:type="dcterms:W3CDTF">2019-09-05T14:29:34Z</dcterms:modified>
</cp:coreProperties>
</file>